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 windowWidth="11865" windowHeight="4695" tabRatio="831" firstSheet="10" activeTab="17"/>
  </bookViews>
  <sheets>
    <sheet name="Memorial Descritivo" sheetId="1" r:id="rId1"/>
    <sheet name="RESUMO" sheetId="2" r:id="rId2"/>
    <sheet name="RESUMO FINANCEIRO" sheetId="3" r:id="rId3"/>
    <sheet name="DADOS DA COMUNIDADE" sheetId="4" r:id="rId4"/>
    <sheet name="DADOS DAS UCs" sheetId="5" r:id="rId5"/>
    <sheet name="ESPECIFICAÇÃO EQUIPAMENTOS" sheetId="6" r:id="rId6"/>
    <sheet name="MATERIAL-GERAÇÃO" sheetId="7" r:id="rId7"/>
    <sheet name="MATERIAL-MINIRREDE PADRÃO E KIT" sheetId="8" r:id="rId8"/>
    <sheet name="MATERIAL-OBRA CIVIL" sheetId="9" r:id="rId9"/>
    <sheet name="TRANSPORTE DE CARGA" sheetId="10" r:id="rId10"/>
    <sheet name="MOT GERAÇÃO" sheetId="11" r:id="rId11"/>
    <sheet name="MOT OBRA CIVIL" sheetId="12" r:id="rId12"/>
    <sheet name="TRANSPORTE DE PESSOAL" sheetId="13" r:id="rId13"/>
    <sheet name="MINIRREDE" sheetId="14" r:id="rId14"/>
    <sheet name="PADRÃO DE ENTRADA " sheetId="15" r:id="rId15"/>
    <sheet name="KIT" sheetId="16" r:id="rId16"/>
    <sheet name="INVEST TOTAL" sheetId="17" r:id="rId17"/>
    <sheet name="CRONOGRAMA FÍSICO" sheetId="18" r:id="rId18"/>
  </sheets>
  <externalReferences>
    <externalReference r:id="rId21"/>
  </externalReferences>
  <definedNames>
    <definedName name="__PPR34" localSheetId="10">#REF!</definedName>
    <definedName name="__PPR34" localSheetId="9">#REF!</definedName>
    <definedName name="__PPR34" localSheetId="12">#REF!</definedName>
    <definedName name="__PPR34">#REF!</definedName>
    <definedName name="__PRT34" localSheetId="10">#REF!</definedName>
    <definedName name="__PRT34" localSheetId="9">#REF!</definedName>
    <definedName name="__PRT34" localSheetId="12">#REF!</definedName>
    <definedName name="__PRT34">#REF!</definedName>
    <definedName name="_PPR34" localSheetId="17">#REF!</definedName>
    <definedName name="_PPR34" localSheetId="10">#REF!</definedName>
    <definedName name="_PPR34" localSheetId="9">#REF!</definedName>
    <definedName name="_PPR34" localSheetId="12">#REF!</definedName>
    <definedName name="_PPR34">#REF!</definedName>
    <definedName name="_PRT34" localSheetId="17">#REF!</definedName>
    <definedName name="_PRT34" localSheetId="10">#REF!</definedName>
    <definedName name="_PRT34" localSheetId="9">#REF!</definedName>
    <definedName name="_PRT34" localSheetId="12">#REF!</definedName>
    <definedName name="_PRT34">#REF!</definedName>
    <definedName name="aa">'[1]Plan1.1'!$C$11</definedName>
    <definedName name="_xlnm.Print_Area" localSheetId="17">'CRONOGRAMA FÍSICO'!$A$1:$E$17</definedName>
    <definedName name="_xlnm.Print_Area" localSheetId="3">'DADOS DA COMUNIDADE'!$A$1:$N$26</definedName>
    <definedName name="_xlnm.Print_Area" localSheetId="4">'DADOS DAS UCs'!$A$1:$G$24</definedName>
    <definedName name="_xlnm.Print_Area" localSheetId="5">'ESPECIFICAÇÃO EQUIPAMENTOS'!$A$1:$F$30</definedName>
    <definedName name="_xlnm.Print_Area" localSheetId="16">'INVEST TOTAL'!$A$1:$M$36</definedName>
    <definedName name="_xlnm.Print_Area" localSheetId="15">'KIT'!$A$1:$F$33</definedName>
    <definedName name="_xlnm.Print_Area" localSheetId="6">'MATERIAL-GERAÇÃO'!$A$1:$R$38</definedName>
    <definedName name="_xlnm.Print_Area" localSheetId="7">'MATERIAL-MINIRREDE PADRÃO E KIT'!$A$1:$L$23</definedName>
    <definedName name="_xlnm.Print_Area" localSheetId="8">'MATERIAL-OBRA CIVIL'!$A$1:$G$27</definedName>
    <definedName name="_xlnm.Print_Area" localSheetId="13">'MINIRREDE'!$A$1:$M$35</definedName>
    <definedName name="_xlnm.Print_Area" localSheetId="10">'MOT GERAÇÃO'!$A$1:$M$35</definedName>
    <definedName name="_xlnm.Print_Area" localSheetId="11">'MOT OBRA CIVIL'!$A$1:$K$31</definedName>
    <definedName name="_xlnm.Print_Area" localSheetId="14">'PADRÃO DE ENTRADA '!$A$1:$R$39</definedName>
    <definedName name="_xlnm.Print_Area" localSheetId="1">'RESUMO'!$A$1:$H$26</definedName>
    <definedName name="_xlnm.Print_Area" localSheetId="2">'RESUMO FINANCEIRO'!$A$1:$J$40</definedName>
    <definedName name="_xlnm.Print_Area" localSheetId="9">'TRANSPORTE DE CARGA'!$A$1:$O$42</definedName>
    <definedName name="_xlnm.Print_Area" localSheetId="12">'TRANSPORTE DE PESSOAL'!$A$1:$J$64</definedName>
    <definedName name="CC">#REF!</definedName>
    <definedName name="CCCC">#REF!</definedName>
    <definedName name="CCCCCCCCC">#REF!</definedName>
    <definedName name="CCCCCCCCCCC">#REF!</definedName>
    <definedName name="CCCCCCCCCCCCC">#REF!</definedName>
    <definedName name="CCCCCCCCCCCCCCC">#REF!</definedName>
    <definedName name="CCCCCCCCCCCCCCCC">#REF!</definedName>
    <definedName name="CCCCCCCCCCCCCCCCC">#REF!</definedName>
    <definedName name="CCCCCCCCCCCCCCCCCCCC">#REF!</definedName>
    <definedName name="CHTRANF15" localSheetId="10">#REF!</definedName>
    <definedName name="CHTRANF15" localSheetId="9">#REF!</definedName>
    <definedName name="CHTRANF15" localSheetId="12">#REF!</definedName>
    <definedName name="CHTRANF15">#REF!</definedName>
    <definedName name="CHTRANSF15" localSheetId="10">#REF!</definedName>
    <definedName name="CHTRANSF15" localSheetId="9">#REF!</definedName>
    <definedName name="CHTRANSF15" localSheetId="12">#REF!</definedName>
    <definedName name="CHTRANSF15">#REF!</definedName>
    <definedName name="CHTRANSF36" localSheetId="10">#REF!</definedName>
    <definedName name="CHTRANSF36" localSheetId="9">#REF!</definedName>
    <definedName name="CHTRANSF36" localSheetId="12">#REF!</definedName>
    <definedName name="CHTRANSF36">#REF!</definedName>
    <definedName name="CHTRANSF44" localSheetId="10">#REF!</definedName>
    <definedName name="CHTRANSF44">#REF!</definedName>
    <definedName name="Cruzetafibra" localSheetId="10">#REF!</definedName>
    <definedName name="Cruzetafibra" localSheetId="9">#REF!</definedName>
    <definedName name="Cruzetafibra" localSheetId="12">#REF!</definedName>
    <definedName name="Cruzetafibra">#REF!</definedName>
    <definedName name="FC" localSheetId="10">#REF!</definedName>
    <definedName name="FC" localSheetId="9">#REF!</definedName>
    <definedName name="FC" localSheetId="12">#REF!</definedName>
    <definedName name="FC">#REF!</definedName>
    <definedName name="FCE" localSheetId="10">#REF!</definedName>
    <definedName name="FCE" localSheetId="9">#REF!</definedName>
    <definedName name="FCE" localSheetId="12">#REF!</definedName>
    <definedName name="FCE">#REF!</definedName>
    <definedName name="FCEQUIP" localSheetId="10">#REF!</definedName>
    <definedName name="FCEQUIP" localSheetId="9">#REF!</definedName>
    <definedName name="FCEQUIP" localSheetId="12">#REF!</definedName>
    <definedName name="FCEQUIP">#REF!</definedName>
    <definedName name="FCF" localSheetId="10">#REF!</definedName>
    <definedName name="FCF" localSheetId="9">#REF!</definedName>
    <definedName name="FCF" localSheetId="12">#REF!</definedName>
    <definedName name="FCF">#REF!</definedName>
    <definedName name="FT" localSheetId="10">#REF!</definedName>
    <definedName name="FT" localSheetId="9">#REF!</definedName>
    <definedName name="FT" localSheetId="12">#REF!</definedName>
    <definedName name="FT">#REF!</definedName>
    <definedName name="hh" localSheetId="10">#REF!</definedName>
    <definedName name="hh" localSheetId="9">#REF!</definedName>
    <definedName name="hh" localSheetId="12">#REF!</definedName>
    <definedName name="hh">#REF!</definedName>
    <definedName name="PER" localSheetId="17">#REF!</definedName>
    <definedName name="PER" localSheetId="10">#REF!</definedName>
    <definedName name="PER" localSheetId="9">#REF!</definedName>
    <definedName name="PER" localSheetId="12">#REF!</definedName>
    <definedName name="PER">#REF!</definedName>
    <definedName name="PPR" localSheetId="17">#REF!</definedName>
    <definedName name="PPR" localSheetId="13">#REF!</definedName>
    <definedName name="PPR" localSheetId="10">#REF!</definedName>
    <definedName name="PPR" localSheetId="14">#REF!</definedName>
    <definedName name="PPR" localSheetId="9">#REF!</definedName>
    <definedName name="PPR" localSheetId="12">#REF!</definedName>
    <definedName name="PPR">#REF!</definedName>
    <definedName name="PPR34">#REF!</definedName>
    <definedName name="ppr34f" localSheetId="17">#REF!</definedName>
    <definedName name="ppr34f" localSheetId="13">#REF!</definedName>
    <definedName name="ppr34f" localSheetId="10">#REF!</definedName>
    <definedName name="ppr34f" localSheetId="14">#REF!</definedName>
    <definedName name="ppr34f" localSheetId="9">#REF!</definedName>
    <definedName name="ppr34f" localSheetId="12">#REF!</definedName>
    <definedName name="ppr34f">#REF!</definedName>
    <definedName name="pprf" localSheetId="17">#REF!</definedName>
    <definedName name="pprf" localSheetId="13">#REF!</definedName>
    <definedName name="pprf" localSheetId="10">#REF!</definedName>
    <definedName name="pprf" localSheetId="14">#REF!</definedName>
    <definedName name="pprf" localSheetId="9">#REF!</definedName>
    <definedName name="pprf" localSheetId="12">#REF!</definedName>
    <definedName name="pprf">#REF!</definedName>
    <definedName name="PRT" localSheetId="17">#REF!</definedName>
    <definedName name="PRT" localSheetId="13">#REF!</definedName>
    <definedName name="PRT" localSheetId="10">#REF!</definedName>
    <definedName name="PRT" localSheetId="14">#REF!</definedName>
    <definedName name="PRT" localSheetId="9">#REF!</definedName>
    <definedName name="PRT" localSheetId="12">#REF!</definedName>
    <definedName name="PRT">#REF!</definedName>
    <definedName name="PRT34">#REF!</definedName>
    <definedName name="prt34f" localSheetId="17">#REF!</definedName>
    <definedName name="prt34f" localSheetId="13">#REF!</definedName>
    <definedName name="prt34f" localSheetId="10">#REF!</definedName>
    <definedName name="prt34f" localSheetId="14">#REF!</definedName>
    <definedName name="prt34f" localSheetId="9">#REF!</definedName>
    <definedName name="prt34f" localSheetId="12">#REF!</definedName>
    <definedName name="prt34f">#REF!</definedName>
    <definedName name="prtf" localSheetId="17">#REF!</definedName>
    <definedName name="prtf" localSheetId="13">#REF!</definedName>
    <definedName name="prtf" localSheetId="10">#REF!</definedName>
    <definedName name="prtf" localSheetId="14">#REF!</definedName>
    <definedName name="prtf" localSheetId="9">#REF!</definedName>
    <definedName name="prtf" localSheetId="12">#REF!</definedName>
    <definedName name="prtf">#REF!</definedName>
    <definedName name="S" localSheetId="10">#REF!</definedName>
    <definedName name="S">#REF!</definedName>
    <definedName name="_xlnm.Print_Titles" localSheetId="17">'CRONOGRAMA FÍSICO'!$10:$10</definedName>
    <definedName name="_xlnm.Print_Titles" localSheetId="3">'DADOS DA COMUNIDADE'!$11:$15</definedName>
    <definedName name="_xlnm.Print_Titles" localSheetId="4">'DADOS DAS UCs'!$11:$14</definedName>
    <definedName name="_xlnm.Print_Titles" localSheetId="16">'INVEST TOTAL'!$10:$13</definedName>
    <definedName name="_xlnm.Print_Titles" localSheetId="6">'MATERIAL-GERAÇÃO'!$23:$25</definedName>
    <definedName name="_xlnm.Print_Titles" localSheetId="7">'MATERIAL-MINIRREDE PADRÃO E KIT'!$10:$13</definedName>
    <definedName name="_xlnm.Print_Titles" localSheetId="8">'MATERIAL-OBRA CIVIL'!$11:$14</definedName>
    <definedName name="_xlnm.Print_Titles" localSheetId="10">'MOT GERAÇÃO'!$11:$20</definedName>
    <definedName name="_xlnm.Print_Titles" localSheetId="11">'MOT OBRA CIVIL'!$11:$20</definedName>
    <definedName name="_xlnm.Print_Titles" localSheetId="9">'TRANSPORTE DE CARGA'!$11:$20</definedName>
    <definedName name="_xlnm.Print_Titles" localSheetId="12">'TRANSPORTE DE PESSOAL'!$11:$21</definedName>
    <definedName name="tranche" localSheetId="10">#REF!</definedName>
    <definedName name="tranche" localSheetId="9">#REF!</definedName>
    <definedName name="tranche" localSheetId="12">#REF!</definedName>
    <definedName name="tranche">#REF!</definedName>
    <definedName name="www" localSheetId="17">#REF!</definedName>
    <definedName name="www" localSheetId="10">#REF!</definedName>
    <definedName name="www" localSheetId="9">#REF!</definedName>
    <definedName name="www" localSheetId="12">#REF!</definedName>
    <definedName name="www">#REF!</definedName>
    <definedName name="XXXXXXXX">#REF!</definedName>
    <definedName name="XXXXXXXXX">#REF!</definedName>
    <definedName name="XXXXXXXXXX">#REF!</definedName>
    <definedName name="XXXXXXXXXXX">#REF!</definedName>
    <definedName name="XXXXXXXXXXXXX">#REF!</definedName>
  </definedNames>
  <calcPr fullCalcOnLoad="1"/>
</workbook>
</file>

<file path=xl/sharedStrings.xml><?xml version="1.0" encoding="utf-8"?>
<sst xmlns="http://schemas.openxmlformats.org/spreadsheetml/2006/main" count="588" uniqueCount="320">
  <si>
    <t>Item</t>
  </si>
  <si>
    <t>TOTAL</t>
  </si>
  <si>
    <t>Quantidade</t>
  </si>
  <si>
    <t>DADOS DA COMUNIDADE</t>
  </si>
  <si>
    <t>REQUISITOS MÍNIMOS DE QUALIDADE DOS EQUIPAMENTOS</t>
  </si>
  <si>
    <t>Padrão de Entrada</t>
  </si>
  <si>
    <t>OBRA CIVIL</t>
  </si>
  <si>
    <t>R$/kWp</t>
  </si>
  <si>
    <t>Total</t>
  </si>
  <si>
    <t>Custo Unitário (R$)</t>
  </si>
  <si>
    <t>Custo Total (R$)</t>
  </si>
  <si>
    <t xml:space="preserve">Tomada </t>
  </si>
  <si>
    <t>Interruptor Unipolar</t>
  </si>
  <si>
    <t>Unidade</t>
  </si>
  <si>
    <t>Lâmpada fluorescente eficiente</t>
  </si>
  <si>
    <t>Outros Materiais</t>
  </si>
  <si>
    <t>Padrão</t>
  </si>
  <si>
    <t>A</t>
  </si>
  <si>
    <t>Ramal de Ligação</t>
  </si>
  <si>
    <t>Condutor Fase Tipo :</t>
  </si>
  <si>
    <t>Seção Nominal :</t>
  </si>
  <si>
    <t>Sem Poste</t>
  </si>
  <si>
    <t>Com Poste</t>
  </si>
  <si>
    <t>Condutor Neutro Tipo :</t>
  </si>
  <si>
    <t>Poste Auxiliar</t>
  </si>
  <si>
    <t xml:space="preserve">Ramal de Entrada </t>
  </si>
  <si>
    <t>Ramal de Entrada</t>
  </si>
  <si>
    <t>Caixa de Medição</t>
  </si>
  <si>
    <t xml:space="preserve">Cabo de cobre isolado </t>
  </si>
  <si>
    <t>Ramal de Conexão</t>
  </si>
  <si>
    <t>Haste de Aterramento</t>
  </si>
  <si>
    <t xml:space="preserve">Medidor </t>
  </si>
  <si>
    <r>
      <t xml:space="preserve">Disjuntor de entrada </t>
    </r>
    <r>
      <rPr>
        <b/>
        <sz val="9"/>
        <color indexed="10"/>
        <rFont val="Arial"/>
        <family val="2"/>
      </rPr>
      <t>xx</t>
    </r>
    <r>
      <rPr>
        <b/>
        <sz val="9"/>
        <rFont val="Arial"/>
        <family val="2"/>
      </rPr>
      <t xml:space="preserve"> A</t>
    </r>
  </si>
  <si>
    <r>
      <t xml:space="preserve">Disjuntor quadro distribuição </t>
    </r>
    <r>
      <rPr>
        <b/>
        <sz val="9"/>
        <color indexed="10"/>
        <rFont val="Arial"/>
        <family val="2"/>
      </rPr>
      <t>xx</t>
    </r>
    <r>
      <rPr>
        <b/>
        <sz val="9"/>
        <rFont val="Arial"/>
        <family val="2"/>
      </rPr>
      <t xml:space="preserve"> A</t>
    </r>
  </si>
  <si>
    <t>1 º Trim.</t>
  </si>
  <si>
    <t>2º Trim.</t>
  </si>
  <si>
    <t>3º Trim.</t>
  </si>
  <si>
    <t>4º Trim.</t>
  </si>
  <si>
    <t>Aquisição de Materiais</t>
  </si>
  <si>
    <t>Execução das obras</t>
  </si>
  <si>
    <t>ATIVIDADE</t>
  </si>
  <si>
    <t>Orientação aos usuários quanto ao uso eficiente da energia elétrica</t>
  </si>
  <si>
    <t>CRONOGRAMA FÍSICO</t>
  </si>
  <si>
    <t>R$/UC</t>
  </si>
  <si>
    <t>kWp/UC</t>
  </si>
  <si>
    <t>R$/kW</t>
  </si>
  <si>
    <t>R$/kWh@C100</t>
  </si>
  <si>
    <t>TRANSPORTE DE PESSOAL</t>
  </si>
  <si>
    <t>TRANSPORTE DE CARGA</t>
  </si>
  <si>
    <t>DADOS DA GERAÇÃO - MIGDI/SIGFI</t>
  </si>
  <si>
    <t>PADRÃO DE ENTRADA</t>
  </si>
  <si>
    <t>REFERÊNCIAS DE CUSTO DE TRANSPORTE DE PESSOAL</t>
  </si>
  <si>
    <t>Ano N</t>
  </si>
  <si>
    <t xml:space="preserve">Tensão : </t>
  </si>
  <si>
    <t>V</t>
  </si>
  <si>
    <t>Condutor FaseTipo :</t>
  </si>
  <si>
    <t>Condutor NeutroTipo :</t>
  </si>
  <si>
    <t>Poste</t>
  </si>
  <si>
    <t>Madeira</t>
  </si>
  <si>
    <t>Pç</t>
  </si>
  <si>
    <t>Concreto DT</t>
  </si>
  <si>
    <t>Rede Secundária Condutor Fase</t>
  </si>
  <si>
    <t>kg</t>
  </si>
  <si>
    <t>Rede Secundária Condutor Neutro</t>
  </si>
  <si>
    <t>Isolador</t>
  </si>
  <si>
    <t>Ferragens, Conexões e Amarrações</t>
  </si>
  <si>
    <t>Lote</t>
  </si>
  <si>
    <t>Fibra de Vidro</t>
  </si>
  <si>
    <t>RESUMO DO PROGRAMA</t>
  </si>
  <si>
    <t>INVESTIMENTO TOTAL 
(R$)</t>
  </si>
  <si>
    <t>QUANTIDADE DE SISTEMAS</t>
  </si>
  <si>
    <t>Nº DE UCs</t>
  </si>
  <si>
    <t>ESPECIFICAÇÃO DE EQUIPAMENTOS</t>
  </si>
  <si>
    <t>MÓDULOS FOTOVOLTAICOS</t>
  </si>
  <si>
    <t>BATERIAS</t>
  </si>
  <si>
    <t>INVERSORES</t>
  </si>
  <si>
    <t xml:space="preserve"> - Tipo de acoplamento (CC, CA, CC/CA) utilizado nos MIGDIs;
 - Tensão de fornecimento (CA ou misto);
 - Apresentar em anexo exemplo do diagrama unifilar básico do MIGDI e SIGFI.</t>
  </si>
  <si>
    <t xml:space="preserve"> xxxx</t>
  </si>
  <si>
    <t>DADOS DAS UNIDADES CONSUMIDORAS</t>
  </si>
  <si>
    <t>REFERÊNCIA DE CUSTO DOS EQUIPAMENTOS</t>
  </si>
  <si>
    <t>Custo Unitário 
(R$)</t>
  </si>
  <si>
    <t>Custo Total 
(R$)</t>
  </si>
  <si>
    <t>Observações:</t>
  </si>
  <si>
    <t>REFERÊNCIA DE CUSTO DE TRANSPORTE DE CARGA</t>
  </si>
  <si>
    <t>REFERÊNCIA DE CUSTO DE MÃO DE OBRA</t>
  </si>
  <si>
    <t>EQUIPE DE CONSTRUÇÃO DA OBRA CIVIL</t>
  </si>
  <si>
    <t>MÓDULO MINIRREDE - 1km</t>
  </si>
  <si>
    <t>MÓDULO PADRÃO DE ENTRADA</t>
  </si>
  <si>
    <t>PAINEL FOTOVOLTAICO</t>
  </si>
  <si>
    <t>INVERSOR DE BATERIA</t>
  </si>
  <si>
    <t>BATERIA</t>
  </si>
  <si>
    <t>KIT DE INSTALAÇÃO</t>
  </si>
  <si>
    <t>kWh/mês</t>
  </si>
  <si>
    <t>INVERSOR FOTOVOLTAICO</t>
  </si>
  <si>
    <t>(1) Campos a serem preenchidos em caso de MIGDI</t>
  </si>
  <si>
    <r>
      <t xml:space="preserve">MINIRREDE </t>
    </r>
    <r>
      <rPr>
        <b/>
        <vertAlign val="superscript"/>
        <sz val="10"/>
        <color indexed="8"/>
        <rFont val="Arial"/>
        <family val="2"/>
      </rPr>
      <t>(1)</t>
    </r>
  </si>
  <si>
    <t xml:space="preserve">(2) Custo dos profissionais incluindo encargos. </t>
  </si>
  <si>
    <t>(4) Preencher as horas trabalhadas incluindo também o tempo de deslocamento de ida e volta.</t>
  </si>
  <si>
    <t>(1) Preencher apenas em caso de MIGDI.</t>
  </si>
  <si>
    <t xml:space="preserve">(3) Custo dos profissionais incluindo encargos. </t>
  </si>
  <si>
    <r>
      <t>xxx</t>
    </r>
    <r>
      <rPr>
        <b/>
        <sz val="10"/>
        <color indexed="8"/>
        <rFont val="Arial"/>
        <family val="2"/>
      </rPr>
      <t xml:space="preserve"> </t>
    </r>
    <r>
      <rPr>
        <b/>
        <vertAlign val="superscript"/>
        <sz val="10"/>
        <color indexed="8"/>
        <rFont val="Arial"/>
        <family val="2"/>
      </rPr>
      <t>(2)</t>
    </r>
  </si>
  <si>
    <r>
      <t>xxx</t>
    </r>
    <r>
      <rPr>
        <b/>
        <sz val="10"/>
        <color indexed="8"/>
        <rFont val="Arial"/>
        <family val="2"/>
      </rPr>
      <t xml:space="preserve"> </t>
    </r>
    <r>
      <rPr>
        <b/>
        <vertAlign val="superscript"/>
        <sz val="10"/>
        <color indexed="8"/>
        <rFont val="Arial"/>
        <family val="2"/>
      </rPr>
      <t>(3)</t>
    </r>
  </si>
  <si>
    <t>(2) Informar unidade, que poderá ser expresso em R$/h, R$/un. R$/km ou outros.</t>
  </si>
  <si>
    <t>(3) Poderá ser expresso em distância (km), em tempo (dia ou hora), unidade (individual) ou outros dependendo da referência adotada.</t>
  </si>
  <si>
    <r>
      <t>MATERIAL</t>
    </r>
    <r>
      <rPr>
        <b/>
        <vertAlign val="superscript"/>
        <sz val="10"/>
        <color indexed="8"/>
        <rFont val="Arial"/>
        <family val="2"/>
      </rPr>
      <t xml:space="preserve"> (1)</t>
    </r>
  </si>
  <si>
    <r>
      <t xml:space="preserve">TRANSPORTE </t>
    </r>
    <r>
      <rPr>
        <b/>
        <vertAlign val="superscript"/>
        <sz val="10"/>
        <color indexed="8"/>
        <rFont val="Arial"/>
        <family val="2"/>
      </rPr>
      <t>(3)</t>
    </r>
  </si>
  <si>
    <r>
      <t xml:space="preserve">OUTROS </t>
    </r>
    <r>
      <rPr>
        <b/>
        <vertAlign val="superscript"/>
        <sz val="10"/>
        <rFont val="Arial"/>
        <family val="2"/>
      </rPr>
      <t>(1)</t>
    </r>
  </si>
  <si>
    <t>(1) Em caso de CCP, especificar outros valores de disponibilidade.</t>
  </si>
  <si>
    <r>
      <t xml:space="preserve">DADOS DA OBRA CIVIL </t>
    </r>
    <r>
      <rPr>
        <b/>
        <vertAlign val="superscript"/>
        <sz val="10"/>
        <color indexed="8"/>
        <rFont val="Arial"/>
        <family val="2"/>
      </rPr>
      <t>(1)</t>
    </r>
  </si>
  <si>
    <t>CUSTO DA MÃO DE OBRA CONSTRUÇÃO CIVIL
(R$)</t>
  </si>
  <si>
    <t>ITEM</t>
  </si>
  <si>
    <t>COMUNIDADE</t>
  </si>
  <si>
    <t>MUNICÍPIO</t>
  </si>
  <si>
    <t>DESCRIÇÃO</t>
  </si>
  <si>
    <t>DESLOCAMENTO</t>
  </si>
  <si>
    <t>CUSTO (R$)</t>
  </si>
  <si>
    <r>
      <t xml:space="preserve">AUXILIAR </t>
    </r>
    <r>
      <rPr>
        <b/>
        <vertAlign val="superscript"/>
        <sz val="10"/>
        <color indexed="8"/>
        <rFont val="Arial"/>
        <family val="2"/>
      </rPr>
      <t>(2)</t>
    </r>
  </si>
  <si>
    <r>
      <t xml:space="preserve">ELETRICISTA </t>
    </r>
    <r>
      <rPr>
        <b/>
        <vertAlign val="superscript"/>
        <sz val="10"/>
        <color indexed="8"/>
        <rFont val="Arial"/>
        <family val="2"/>
      </rPr>
      <t>(2)</t>
    </r>
  </si>
  <si>
    <r>
      <t>CUSTO</t>
    </r>
    <r>
      <rPr>
        <b/>
        <vertAlign val="superscript"/>
        <sz val="10"/>
        <color indexed="8"/>
        <rFont val="Arial"/>
        <family val="2"/>
      </rPr>
      <t>(3)</t>
    </r>
    <r>
      <rPr>
        <b/>
        <sz val="10"/>
        <color indexed="8"/>
        <rFont val="Arial"/>
        <family val="2"/>
      </rPr>
      <t xml:space="preserve">
(R$/h)</t>
    </r>
  </si>
  <si>
    <t>DIÁRIA 
(R$/dia)</t>
  </si>
  <si>
    <t>AUXILIAR</t>
  </si>
  <si>
    <t>ELETRICISTA</t>
  </si>
  <si>
    <t>TÉCNICO</t>
  </si>
  <si>
    <t>QUANTIDADE</t>
  </si>
  <si>
    <r>
      <t>HORAS TRABALHADAS</t>
    </r>
    <r>
      <rPr>
        <b/>
        <vertAlign val="superscript"/>
        <sz val="10"/>
        <color indexed="8"/>
        <rFont val="Arial"/>
        <family val="2"/>
      </rPr>
      <t>(4)</t>
    </r>
  </si>
  <si>
    <t>OUTROS</t>
  </si>
  <si>
    <r>
      <t xml:space="preserve">OUTROS </t>
    </r>
    <r>
      <rPr>
        <b/>
        <vertAlign val="superscript"/>
        <sz val="10"/>
        <color indexed="8"/>
        <rFont val="Arial"/>
        <family val="2"/>
      </rPr>
      <t>(2)</t>
    </r>
  </si>
  <si>
    <t>EQUIPAMENTOS</t>
  </si>
  <si>
    <t xml:space="preserve">ITEM </t>
  </si>
  <si>
    <r>
      <t>TIPO DE CONSTRUÇÃO</t>
    </r>
    <r>
      <rPr>
        <b/>
        <vertAlign val="superscript"/>
        <sz val="10"/>
        <color indexed="8"/>
        <rFont val="Arial"/>
        <family val="2"/>
      </rPr>
      <t>(2)</t>
    </r>
  </si>
  <si>
    <r>
      <t>QUANTIDADE DE PADRÕES DE ENTRADA  MONOFÁSICOS</t>
    </r>
    <r>
      <rPr>
        <b/>
        <vertAlign val="superscript"/>
        <sz val="10"/>
        <color indexed="8"/>
        <rFont val="Arial"/>
        <family val="2"/>
      </rPr>
      <t>(2)</t>
    </r>
  </si>
  <si>
    <t>QUANTIDADE DE POSTES DE SERVIÇO</t>
  </si>
  <si>
    <t>CUSTO TOTAL DO MATERIAL 
(R$)</t>
  </si>
  <si>
    <t>EXTENSÃO
(m)</t>
  </si>
  <si>
    <t>POTÊNCIA 
(kW)</t>
  </si>
  <si>
    <t>CAPACIDADE (kWh@C100)</t>
  </si>
  <si>
    <r>
      <t xml:space="preserve">IDENTIFICAÇÃO DA UC </t>
    </r>
    <r>
      <rPr>
        <b/>
        <vertAlign val="superscript"/>
        <sz val="10"/>
        <color indexed="8"/>
        <rFont val="Arial"/>
        <family val="2"/>
      </rPr>
      <t>(1)</t>
    </r>
  </si>
  <si>
    <r>
      <t xml:space="preserve">DISPONIBILIDADE MENSAL GARANTIDA (kWh/mês) </t>
    </r>
    <r>
      <rPr>
        <b/>
        <vertAlign val="superscript"/>
        <sz val="10"/>
        <color indexed="8"/>
        <rFont val="Arial"/>
        <family val="2"/>
      </rPr>
      <t>(2)</t>
    </r>
  </si>
  <si>
    <t>LATITUDE</t>
  </si>
  <si>
    <t>LONGITUDE</t>
  </si>
  <si>
    <t>QUANTIDADE TOTAL DE UCs POR DISPONIBILIDADE MENSAL GARANTIDA</t>
  </si>
  <si>
    <t>DATA LIMITE: XX/XX/20XX</t>
  </si>
  <si>
    <t>(1) Especificar o sistema conforme a relação a seguir : monofásico com neutro, bifásico sem neutro, bifásico com neutro, trifásico sem neutro ou trifásico com neutro.</t>
  </si>
  <si>
    <r>
      <t xml:space="preserve">Sistema </t>
    </r>
    <r>
      <rPr>
        <b/>
        <vertAlign val="superscript"/>
        <sz val="9"/>
        <rFont val="Arial"/>
        <family val="2"/>
      </rPr>
      <t>(1)</t>
    </r>
  </si>
  <si>
    <r>
      <t xml:space="preserve">Circuito Interno Secundário (neutro) </t>
    </r>
    <r>
      <rPr>
        <b/>
        <sz val="10"/>
        <color indexed="10"/>
        <rFont val="Arial"/>
        <family val="2"/>
      </rPr>
      <t>xx</t>
    </r>
    <r>
      <rPr>
        <b/>
        <sz val="10"/>
        <rFont val="Arial"/>
        <family val="2"/>
      </rPr>
      <t xml:space="preserve"> mm2 </t>
    </r>
    <r>
      <rPr>
        <b/>
        <vertAlign val="superscript"/>
        <sz val="10"/>
        <rFont val="Arial"/>
        <family val="2"/>
      </rPr>
      <t>(2)</t>
    </r>
    <r>
      <rPr>
        <b/>
        <sz val="10"/>
        <rFont val="Arial"/>
        <family val="2"/>
      </rPr>
      <t xml:space="preserve"> </t>
    </r>
  </si>
  <si>
    <r>
      <t xml:space="preserve">Circuito Interno Secundário (fase) </t>
    </r>
    <r>
      <rPr>
        <b/>
        <sz val="10"/>
        <color indexed="10"/>
        <rFont val="Arial"/>
        <family val="2"/>
      </rPr>
      <t>xx</t>
    </r>
    <r>
      <rPr>
        <b/>
        <sz val="10"/>
        <rFont val="Arial"/>
        <family val="2"/>
      </rPr>
      <t xml:space="preserve"> mm2 </t>
    </r>
    <r>
      <rPr>
        <b/>
        <vertAlign val="superscript"/>
        <sz val="10"/>
        <rFont val="Arial"/>
        <family val="2"/>
      </rPr>
      <t>(2)</t>
    </r>
    <r>
      <rPr>
        <b/>
        <sz val="10"/>
        <rFont val="Arial"/>
        <family val="2"/>
      </rPr>
      <t xml:space="preserve"> </t>
    </r>
  </si>
  <si>
    <r>
      <t>Circuito Interno Principal (neutro)</t>
    </r>
    <r>
      <rPr>
        <b/>
        <sz val="10"/>
        <color indexed="10"/>
        <rFont val="Arial"/>
        <family val="2"/>
      </rPr>
      <t xml:space="preserve"> xx</t>
    </r>
    <r>
      <rPr>
        <b/>
        <sz val="10"/>
        <rFont val="Arial"/>
        <family val="2"/>
      </rPr>
      <t xml:space="preserve"> mm2 </t>
    </r>
    <r>
      <rPr>
        <b/>
        <vertAlign val="superscript"/>
        <sz val="10"/>
        <rFont val="Arial"/>
        <family val="2"/>
      </rPr>
      <t>(1)</t>
    </r>
  </si>
  <si>
    <r>
      <t xml:space="preserve">Circuito Interno Principal (fase)  </t>
    </r>
    <r>
      <rPr>
        <b/>
        <sz val="10"/>
        <color indexed="10"/>
        <rFont val="Arial"/>
        <family val="2"/>
      </rPr>
      <t>xx</t>
    </r>
    <r>
      <rPr>
        <b/>
        <sz val="10"/>
        <rFont val="Arial"/>
        <family val="2"/>
      </rPr>
      <t xml:space="preserve"> mm2 </t>
    </r>
    <r>
      <rPr>
        <b/>
        <vertAlign val="superscript"/>
        <sz val="10"/>
        <rFont val="Arial"/>
        <family val="2"/>
      </rPr>
      <t>(1)</t>
    </r>
  </si>
  <si>
    <t>TOTAL MOT IMPLANTAÇÃO POR SISTEMA (R$)</t>
  </si>
  <si>
    <t>DADOS DE MINIRREDE, PADRÃO DE ENTRADA E KIT DE INSTALAÇÃO</t>
  </si>
  <si>
    <t xml:space="preserve">(3) Campos a serem preenchidos em caso de MIGDI. </t>
  </si>
  <si>
    <r>
      <t xml:space="preserve">QUANTIDADE DE MÓDULOS BÁSICOS </t>
    </r>
    <r>
      <rPr>
        <b/>
        <vertAlign val="superscript"/>
        <sz val="10"/>
        <color indexed="8"/>
        <rFont val="Arial"/>
        <family val="2"/>
      </rPr>
      <t>(3)</t>
    </r>
  </si>
  <si>
    <t>SIGFI 45</t>
  </si>
  <si>
    <t>SIGFI 60</t>
  </si>
  <si>
    <t>SIGFI 80</t>
  </si>
  <si>
    <t>QUANTIDADE MÉDIA DE DIÁRIAS</t>
  </si>
  <si>
    <t>CUSTO DA MÃO DE OBRA GERAÇÃO POR SISTEMA
(R$)</t>
  </si>
  <si>
    <t>CLASSE DE SIGFI OU TIPO DE MB</t>
  </si>
  <si>
    <r>
      <t>HORAS TRABALHADAS</t>
    </r>
    <r>
      <rPr>
        <b/>
        <vertAlign val="superscript"/>
        <sz val="10"/>
        <color indexed="8"/>
        <rFont val="Arial"/>
        <family val="2"/>
      </rPr>
      <t>(3)</t>
    </r>
  </si>
  <si>
    <r>
      <t xml:space="preserve">AUXILIAR </t>
    </r>
    <r>
      <rPr>
        <b/>
        <vertAlign val="superscript"/>
        <sz val="10"/>
        <color indexed="8"/>
        <rFont val="Arial"/>
        <family val="2"/>
      </rPr>
      <t>(1)</t>
    </r>
  </si>
  <si>
    <r>
      <t xml:space="preserve">ELETRICISTA </t>
    </r>
    <r>
      <rPr>
        <b/>
        <vertAlign val="superscript"/>
        <sz val="10"/>
        <color indexed="8"/>
        <rFont val="Arial"/>
        <family val="2"/>
      </rPr>
      <t>(1)</t>
    </r>
  </si>
  <si>
    <r>
      <t xml:space="preserve">TÉCNICO </t>
    </r>
    <r>
      <rPr>
        <b/>
        <vertAlign val="superscript"/>
        <sz val="10"/>
        <color indexed="8"/>
        <rFont val="Arial"/>
        <family val="2"/>
      </rPr>
      <t>(1)</t>
    </r>
  </si>
  <si>
    <r>
      <t>CUSTO</t>
    </r>
    <r>
      <rPr>
        <b/>
        <vertAlign val="superscript"/>
        <sz val="10"/>
        <color indexed="8"/>
        <rFont val="Arial"/>
        <family val="2"/>
      </rPr>
      <t>(2)</t>
    </r>
    <r>
      <rPr>
        <b/>
        <sz val="10"/>
        <color indexed="8"/>
        <rFont val="Arial"/>
        <family val="2"/>
      </rPr>
      <t xml:space="preserve">
(R$/h)</t>
    </r>
  </si>
  <si>
    <r>
      <t>TOTAL MOT ADM/APOIO E OUTROS CUSTOS POR SISTEMA</t>
    </r>
    <r>
      <rPr>
        <b/>
        <vertAlign val="superscript"/>
        <sz val="10"/>
        <color indexed="8"/>
        <rFont val="Arial"/>
        <family val="2"/>
      </rPr>
      <t>(4)</t>
    </r>
    <r>
      <rPr>
        <b/>
        <sz val="10"/>
        <color indexed="8"/>
        <rFont val="Arial"/>
        <family val="2"/>
      </rPr>
      <t xml:space="preserve">
(R$)</t>
    </r>
  </si>
  <si>
    <t>(3) Preencher as horas trabalhadas incluindo também o tempo de deslocamento de ida e volta.</t>
  </si>
  <si>
    <r>
      <t>DISPONIBILIDADE TOTAL DA COMUNIDADE (kWh/mês)</t>
    </r>
    <r>
      <rPr>
        <b/>
        <vertAlign val="superscript"/>
        <sz val="10"/>
        <color indexed="8"/>
        <rFont val="Arial"/>
        <family val="2"/>
      </rPr>
      <t xml:space="preserve"> (3)</t>
    </r>
  </si>
  <si>
    <t>R$/(km x ton)</t>
  </si>
  <si>
    <t>R$/(kg x dia)</t>
  </si>
  <si>
    <t>km rodoviário</t>
  </si>
  <si>
    <t>tempo (dias)</t>
  </si>
  <si>
    <t>PROGRAMA DE ATENDIMENTO ÀS REGIÕES REMOTAS DOS SISTEMAS ISOLADOS</t>
  </si>
  <si>
    <t>AGENTE EXECUTOR</t>
  </si>
  <si>
    <r>
      <t>COORDENADAS GEOGRÁFICAS DA UC</t>
    </r>
    <r>
      <rPr>
        <b/>
        <vertAlign val="superscript"/>
        <sz val="10"/>
        <color indexed="8"/>
        <rFont val="Arial"/>
        <family val="2"/>
      </rPr>
      <t xml:space="preserve"> (3)</t>
    </r>
    <r>
      <rPr>
        <b/>
        <sz val="10"/>
        <color indexed="8"/>
        <rFont val="Arial"/>
        <family val="2"/>
      </rPr>
      <t xml:space="preserve"> </t>
    </r>
  </si>
  <si>
    <t>(2) Domicílios=45kWh/mês, unidades comunitárias = mínimo de 45 kWh/mês.</t>
  </si>
  <si>
    <t xml:space="preserve">Descrição dos requisitos mínimos exigidos para os módulos - tecnologia das células (Si monocristalino, Si policristalino, filme fino etc), número de células associadas no módulo, potência nas condições-padrão (STC), eficiência (%). </t>
  </si>
  <si>
    <t xml:space="preserve">Descrição dos requisitos mínimos exigidos para as baterias - tecnologia (Pb ácido, NiCd etc), tipo construtivo (OPzS, OPzV, placas planas etc), capacidade (Ah), Tensão (V), Regime de descarga (C10, C20 ou C100) e eficiência (%). </t>
  </si>
  <si>
    <t xml:space="preserve">Descrição dos requisitos mínimos exigidos para os inversores - potência nominal (30 min), Tensão Vcc/Vca (V) e eficiência (%). </t>
  </si>
  <si>
    <t>CONTROLADORES DE CARGA</t>
  </si>
  <si>
    <t xml:space="preserve">Descrição dos requisitos mínimos exigidos para os controladores de carga - tipo de modulação (ON/OFF, PWM, MPPT etc),  potência nominal (W), corrente nominal (A) e eficiência (%). </t>
  </si>
  <si>
    <r>
      <t>TIPO DE ACOPLAMENTO</t>
    </r>
    <r>
      <rPr>
        <b/>
        <vertAlign val="superscript"/>
        <sz val="10"/>
        <rFont val="Arial"/>
        <family val="2"/>
      </rPr>
      <t xml:space="preserve"> (1)</t>
    </r>
  </si>
  <si>
    <r>
      <t xml:space="preserve">SIGFI </t>
    </r>
    <r>
      <rPr>
        <sz val="11"/>
        <color indexed="10"/>
        <rFont val="Arial"/>
        <family val="2"/>
      </rPr>
      <t xml:space="preserve">XXX </t>
    </r>
    <r>
      <rPr>
        <vertAlign val="superscript"/>
        <sz val="11"/>
        <rFont val="Arial"/>
        <family val="2"/>
      </rPr>
      <t>(2)</t>
    </r>
  </si>
  <si>
    <t>(2) Para UCs comunitárias com disponibilidade mensal superior a 80 kWh/mês.</t>
  </si>
  <si>
    <t>(1) Preencher nos casos de acoplamento CC ou CA/CC. Caso a potência do controlador não seja especificada, informar o produto da tensão do barramento CC pela corrente máxima do controlador;</t>
  </si>
  <si>
    <t>(3) Os materiais acessórios referem-se a todos os materiais necessários à instalação dos equipamentos principais (estrutura para suporte dos módulos, armários, conectores, cabos de ligação, disjuntores etc)</t>
  </si>
  <si>
    <t>CUSTO UNITÁRIO DO EQUIPAMENTO (R$)</t>
  </si>
  <si>
    <r>
      <t>CUSTO DOS MATERIAIS ACESSÓRIOS</t>
    </r>
    <r>
      <rPr>
        <b/>
        <vertAlign val="superscript"/>
        <sz val="10"/>
        <color indexed="8"/>
        <rFont val="Arial"/>
        <family val="2"/>
      </rPr>
      <t xml:space="preserve"> (3)</t>
    </r>
    <r>
      <rPr>
        <b/>
        <sz val="10"/>
        <color indexed="8"/>
        <rFont val="Arial"/>
        <family val="2"/>
      </rPr>
      <t xml:space="preserve">
(R$)</t>
    </r>
  </si>
  <si>
    <r>
      <t xml:space="preserve">CONTROLADOR DE CARGA </t>
    </r>
    <r>
      <rPr>
        <b/>
        <vertAlign val="superscript"/>
        <sz val="10"/>
        <color indexed="8"/>
        <rFont val="Arial"/>
        <family val="2"/>
      </rPr>
      <t>(1)</t>
    </r>
  </si>
  <si>
    <r>
      <t>CONTROLADOR DE CARGA</t>
    </r>
    <r>
      <rPr>
        <b/>
        <vertAlign val="superscript"/>
        <sz val="10"/>
        <color indexed="8"/>
        <rFont val="Arial"/>
        <family val="2"/>
      </rPr>
      <t>(1)</t>
    </r>
  </si>
  <si>
    <t>TIPO DE REDE (MONO, BI OU TRIFÁSICA)</t>
  </si>
  <si>
    <t>(2) Enviar projeto básico da obra civil e detalhamento dos serviços e materiais.</t>
  </si>
  <si>
    <t>(1) Apresentar em anexo exemplo do diagrama unifilar básico do MIGDI e SIGFI;</t>
  </si>
  <si>
    <r>
      <t>Descrição das principais características da obra civil (construção em alvenaria com laje em concreto, barracão em madeira etc).</t>
    </r>
    <r>
      <rPr>
        <vertAlign val="superscript"/>
        <sz val="9"/>
        <rFont val="Arial"/>
        <family val="2"/>
      </rPr>
      <t>(2)</t>
    </r>
    <r>
      <rPr>
        <sz val="9"/>
        <rFont val="Arial"/>
        <family val="2"/>
      </rPr>
      <t xml:space="preserve"> </t>
    </r>
  </si>
  <si>
    <t xml:space="preserve">(2) Descritivo das principais características da obra civil (construção em alvenaria com laje em concreto, barracão em madeira etc). Tipo descrito detalhadamente na planilha "Especificação de equipamentos". </t>
  </si>
  <si>
    <t>PESO TOTAL DOS MATERIAIS
(kg)</t>
  </si>
  <si>
    <t>CUSTO TOTAL DO TRANSPORTE
(R$)</t>
  </si>
  <si>
    <t>FLUVIAL 1</t>
  </si>
  <si>
    <t>FLUVIAL 2</t>
  </si>
  <si>
    <t>TERRESTRE 1</t>
  </si>
  <si>
    <t>TERRESTRE 2</t>
  </si>
  <si>
    <t>(1) Os valores "Terrestre 2" e "Fluvial 2" deverão ser preenchidos nos casos em que houver mais de uma modalidade de veículo/embarcação para cada tipo de transporte.</t>
  </si>
  <si>
    <t>(5) Para UCs comunitárias com disponibilidade mensal superior a 80 kWh/mês.</t>
  </si>
  <si>
    <r>
      <t xml:space="preserve">SIGFI </t>
    </r>
    <r>
      <rPr>
        <sz val="11"/>
        <color indexed="10"/>
        <rFont val="Arial"/>
        <family val="2"/>
      </rPr>
      <t>XXX</t>
    </r>
    <r>
      <rPr>
        <sz val="11"/>
        <rFont val="Arial"/>
        <family val="2"/>
      </rPr>
      <t xml:space="preserve"> </t>
    </r>
    <r>
      <rPr>
        <vertAlign val="superscript"/>
        <sz val="11"/>
        <rFont val="Arial"/>
        <family val="2"/>
      </rPr>
      <t>(5)</t>
    </r>
  </si>
  <si>
    <r>
      <t>EQUIPE DE IMPLANTAÇÃO</t>
    </r>
    <r>
      <rPr>
        <b/>
        <vertAlign val="superscript"/>
        <sz val="10"/>
        <color indexed="8"/>
        <rFont val="Arial"/>
        <family val="2"/>
      </rPr>
      <t>(4)</t>
    </r>
  </si>
  <si>
    <t>MÓDULO KIT DE INSTALAÇÃO INTERNA</t>
  </si>
  <si>
    <t>CUSTO INDIRETO 
(ENGª/ADM)</t>
  </si>
  <si>
    <t>(4) Neste campo deverá ser incluida o somatório dos demais custo de mão de obra de terceiros (atividades e profissionais de escritório, pré-montagem, apoio etc), que deverão estar detalhados no Programa de Obras.</t>
  </si>
  <si>
    <t>DADOS DA MÃO DE OBRA DE TERCEIROS - GERAÇÃO</t>
  </si>
  <si>
    <r>
      <t xml:space="preserve">DADOS DA MÃO DE OBRA DE TERCEIROS - OBRA CIVIL </t>
    </r>
    <r>
      <rPr>
        <b/>
        <vertAlign val="superscript"/>
        <sz val="10"/>
        <color indexed="8"/>
        <rFont val="Arial"/>
        <family val="2"/>
      </rPr>
      <t>(1)</t>
    </r>
  </si>
  <si>
    <r>
      <t xml:space="preserve">MÃO-DE-OBRA DE TERCEIROS </t>
    </r>
    <r>
      <rPr>
        <b/>
        <vertAlign val="superscript"/>
        <sz val="10"/>
        <color indexed="8"/>
        <rFont val="Arial"/>
        <family val="2"/>
      </rPr>
      <t>(2)</t>
    </r>
  </si>
  <si>
    <t>Investimento por Categoria de Inversão</t>
  </si>
  <si>
    <t>Discriminação</t>
  </si>
  <si>
    <t>(%)</t>
  </si>
  <si>
    <t>Investimento Total</t>
  </si>
  <si>
    <t>Fontes de Recursos</t>
  </si>
  <si>
    <t>Investimento</t>
  </si>
  <si>
    <t>Índices Médios do Programa</t>
  </si>
  <si>
    <t xml:space="preserve"> </t>
  </si>
  <si>
    <t>Custos Indiretos</t>
  </si>
  <si>
    <t>ELETROBRAS</t>
  </si>
  <si>
    <t xml:space="preserve">Custos 
(R$x1000) </t>
  </si>
  <si>
    <t xml:space="preserve"> (R$x1000)</t>
  </si>
  <si>
    <r>
      <t>Material / Equipamento</t>
    </r>
    <r>
      <rPr>
        <b/>
        <vertAlign val="superscript"/>
        <sz val="9"/>
        <rFont val="Arial"/>
        <family val="2"/>
      </rPr>
      <t xml:space="preserve"> (1)</t>
    </r>
  </si>
  <si>
    <r>
      <t xml:space="preserve">Mão de Obra de Terceiros </t>
    </r>
    <r>
      <rPr>
        <b/>
        <vertAlign val="superscript"/>
        <sz val="9"/>
        <rFont val="Arial"/>
        <family val="2"/>
      </rPr>
      <t>(2)</t>
    </r>
  </si>
  <si>
    <r>
      <t>Transporte de Terceiros</t>
    </r>
    <r>
      <rPr>
        <b/>
        <vertAlign val="superscript"/>
        <sz val="9"/>
        <rFont val="Arial"/>
        <family val="2"/>
      </rPr>
      <t xml:space="preserve"> (3)</t>
    </r>
  </si>
  <si>
    <t>(3) Rubrica referente apenas ao transporte de carga.</t>
  </si>
  <si>
    <t>Agente Executor - Contrapartida</t>
  </si>
  <si>
    <t>RESUMO FINANCEIRO</t>
  </si>
  <si>
    <t>R$/Cons</t>
  </si>
  <si>
    <t>R$/Wp</t>
  </si>
  <si>
    <t xml:space="preserve">R$/Wp </t>
  </si>
  <si>
    <r>
      <t xml:space="preserve">DISPONIBILIDADE MÉDIA POR UC DA COMUNIDADE
(kWh/mês)
</t>
    </r>
    <r>
      <rPr>
        <b/>
        <vertAlign val="superscript"/>
        <sz val="10"/>
        <color indexed="8"/>
        <rFont val="Arial"/>
        <family val="2"/>
      </rPr>
      <t>(2)</t>
    </r>
  </si>
  <si>
    <t>SUMÁRIO</t>
  </si>
  <si>
    <r>
      <t xml:space="preserve">SIGFI </t>
    </r>
    <r>
      <rPr>
        <sz val="11"/>
        <color indexed="10"/>
        <rFont val="Arial"/>
        <family val="2"/>
      </rPr>
      <t xml:space="preserve">XXX </t>
    </r>
    <r>
      <rPr>
        <vertAlign val="superscript"/>
        <sz val="11"/>
        <rFont val="Arial"/>
        <family val="2"/>
      </rPr>
      <t>(4)</t>
    </r>
  </si>
  <si>
    <t>(4) Para UCs comunitárias com disponibilidade mensal superior a 80 kWh/mês.</t>
  </si>
  <si>
    <r>
      <t xml:space="preserve">SIGFI </t>
    </r>
    <r>
      <rPr>
        <sz val="11"/>
        <color indexed="10"/>
        <rFont val="Arial"/>
        <family val="2"/>
      </rPr>
      <t xml:space="preserve">XXX </t>
    </r>
    <r>
      <rPr>
        <vertAlign val="superscript"/>
        <sz val="11"/>
        <rFont val="Arial"/>
        <family val="2"/>
      </rPr>
      <t>(6)</t>
    </r>
  </si>
  <si>
    <t>(6) Para UCs comunitárias com disponibilidade mensal superior a 80 kWh/mês.</t>
  </si>
  <si>
    <t>(5) Será calculado considerando o custo total por comunidade dividido pelo nº total de sistemas e multiplicando-se pelo nº de cada tipo de sistema.</t>
  </si>
  <si>
    <t>Observação:</t>
  </si>
  <si>
    <t>(2) Campo a ser preenchido em caso de MIGDI. A disponibilidade média mensal da comunidade não deve considerar o CCP no cálculo.</t>
  </si>
  <si>
    <t>TIPO DE 
SISTEMA</t>
  </si>
  <si>
    <t>TIPO DE 
SISTEMA (SIGFI/MIGDI)</t>
  </si>
  <si>
    <t>Observações</t>
  </si>
  <si>
    <t>(1) Tipo de UC (Domicílio, Igreja, Posto de Saúde, Escola, CCP etc).</t>
  </si>
  <si>
    <t>(3) Expressar em graus decimais.</t>
  </si>
  <si>
    <t>MÓDULO FOTOVOLTAICO</t>
  </si>
  <si>
    <t>POTÊNCIA (Wp)</t>
  </si>
  <si>
    <t>QTDE.
(unidades)</t>
  </si>
  <si>
    <t>INVERSOR 
DE BATERIA</t>
  </si>
  <si>
    <t>(2) Em caso de padrões de entrada bifásicos ou trifásicos e também de mesmo tipo mas com valores diferentes  de corrente, deverão ser incluídas novas
     colunas na tabela.</t>
  </si>
  <si>
    <t>TIPO DE MIGDI</t>
  </si>
  <si>
    <t>TIPO DE 
MIGDI</t>
  </si>
  <si>
    <t>TIPO DE TERRENO
(TERRA FIRME/
VÁRZEA)</t>
  </si>
  <si>
    <t>MB 1080</t>
  </si>
  <si>
    <t>MB 1305</t>
  </si>
  <si>
    <t>MB 1530</t>
  </si>
  <si>
    <t>MB 1800</t>
  </si>
  <si>
    <r>
      <t xml:space="preserve">EQUIPE DE IMPLANTAÇÃO DO MIGDI/SIGFI </t>
    </r>
    <r>
      <rPr>
        <b/>
        <sz val="10"/>
        <color indexed="10"/>
        <rFont val="Arial"/>
        <family val="2"/>
      </rPr>
      <t>(Valores unitários por sistema)</t>
    </r>
  </si>
  <si>
    <t>(1) Rubrica composta pelo somatório dos custos dos materiais dos sistemas de geração, minirredes, padrões de entrada, kits de instalação interna e obras civis.</t>
  </si>
  <si>
    <t>(2) Rubrica composta pelo somatório dos custos de mão de obra para instalação dos sistemas de geração, minirredes, padrões de entrada, kits de instalação interna, obras civis e pelo custo do transporte de pessoal.</t>
  </si>
  <si>
    <r>
      <t xml:space="preserve">DESLOCAMENTO </t>
    </r>
    <r>
      <rPr>
        <b/>
        <sz val="10"/>
        <color indexed="10"/>
        <rFont val="Arial"/>
        <family val="2"/>
      </rPr>
      <t>(Valores de ida e volta)</t>
    </r>
  </si>
  <si>
    <t>QUANTIDADE 
DE SISTEMAS</t>
  </si>
  <si>
    <t>(1) Informar o meio de transporte utilizado, exemplo: avião, barco, ônibus etc.</t>
  </si>
  <si>
    <r>
      <t xml:space="preserve">MEIO DE TRANSPORTE 3 </t>
    </r>
    <r>
      <rPr>
        <b/>
        <vertAlign val="superscript"/>
        <sz val="10"/>
        <color indexed="8"/>
        <rFont val="Arial"/>
        <family val="2"/>
      </rPr>
      <t>(1)</t>
    </r>
  </si>
  <si>
    <r>
      <t xml:space="preserve">MEIO DE
 TRANSPORTE 2 </t>
    </r>
    <r>
      <rPr>
        <b/>
        <vertAlign val="superscript"/>
        <sz val="10"/>
        <color indexed="8"/>
        <rFont val="Arial"/>
        <family val="2"/>
      </rPr>
      <t>(1)</t>
    </r>
  </si>
  <si>
    <r>
      <t xml:space="preserve">MEIO DE
 TRANSPORTE 1 </t>
    </r>
    <r>
      <rPr>
        <b/>
        <vertAlign val="superscript"/>
        <sz val="10"/>
        <color indexed="8"/>
        <rFont val="Arial"/>
        <family val="2"/>
      </rPr>
      <t>(1)</t>
    </r>
  </si>
  <si>
    <r>
      <t>MEIO DE TRANSPORTE 3</t>
    </r>
    <r>
      <rPr>
        <b/>
        <vertAlign val="superscript"/>
        <sz val="10"/>
        <color indexed="8"/>
        <rFont val="Arial"/>
        <family val="2"/>
      </rPr>
      <t xml:space="preserve"> (1)</t>
    </r>
  </si>
  <si>
    <r>
      <t>MEIO DE 
TRANSPORTE 1</t>
    </r>
    <r>
      <rPr>
        <b/>
        <vertAlign val="superscript"/>
        <sz val="10"/>
        <color indexed="8"/>
        <rFont val="Arial"/>
        <family val="2"/>
      </rPr>
      <t xml:space="preserve"> (1)</t>
    </r>
  </si>
  <si>
    <r>
      <t>MEIO DE 
TRANSPORTE 2</t>
    </r>
    <r>
      <rPr>
        <b/>
        <vertAlign val="superscript"/>
        <sz val="10"/>
        <color indexed="8"/>
        <rFont val="Arial"/>
        <family val="2"/>
      </rPr>
      <t xml:space="preserve"> (1)</t>
    </r>
  </si>
  <si>
    <t>(4) Quantidade total de componentes das equipes de implantação (pessoal de apoio/administrativo não devem ser contabilizados neste campo). 
     Contabilizar componentes comuns a mais de uma equipe apenas uma vez.</t>
  </si>
  <si>
    <r>
      <t>CUSTO DO TRANSPORTE DE PESSOAL
(R$)</t>
    </r>
    <r>
      <rPr>
        <b/>
        <vertAlign val="superscript"/>
        <sz val="10"/>
        <color indexed="8"/>
        <rFont val="Arial"/>
        <family val="2"/>
      </rPr>
      <t>(5)</t>
    </r>
  </si>
  <si>
    <t>CUSTO UNITÁRIO DO TRANSPORTE DE PESSOAL
(R$)</t>
  </si>
  <si>
    <t>Sub-Total Materiais</t>
  </si>
  <si>
    <t>Mão-de-obra de Terceiros</t>
  </si>
  <si>
    <t>Hh</t>
  </si>
  <si>
    <t>Transporte de Terceiros</t>
  </si>
  <si>
    <t>-</t>
  </si>
  <si>
    <t>Sub-Total  Custos Diretos</t>
  </si>
  <si>
    <t>Engª. e Administração</t>
  </si>
  <si>
    <t>Sub-Total  Custos Indiretos</t>
  </si>
  <si>
    <t xml:space="preserve"> - Elaborar este módulo para cada sistema, tipo, seção dos condutores e tensão de operação dos respectivos circuitos secundários.</t>
  </si>
  <si>
    <t>Mão de obra de Terceiros</t>
  </si>
  <si>
    <t xml:space="preserve"> - No item “mão de obra de terceiros” deverão ser considerados os custos relativos a locação de estruturas, limpeza de faixa, abertura de cavas, transporte,
    levantamento e montagem das estruturas, lançamento e nivelamento de condutores, quando não realizados por pessoal próprio do Agente Executor.</t>
  </si>
  <si>
    <r>
      <t xml:space="preserve">Tipo de medidor </t>
    </r>
    <r>
      <rPr>
        <b/>
        <vertAlign val="superscript"/>
        <sz val="9"/>
        <rFont val="Arial"/>
        <family val="2"/>
      </rPr>
      <t>(1)</t>
    </r>
  </si>
  <si>
    <t>- Elaborar este módulo para cada tipo de padrão de entrada de serviço.</t>
  </si>
  <si>
    <r>
      <t xml:space="preserve">Ramal de Ligação </t>
    </r>
    <r>
      <rPr>
        <b/>
        <vertAlign val="superscript"/>
        <sz val="9"/>
        <rFont val="Arial"/>
        <family val="2"/>
      </rPr>
      <t>(2)</t>
    </r>
  </si>
  <si>
    <r>
      <t xml:space="preserve">Ramal de Entrada </t>
    </r>
    <r>
      <rPr>
        <b/>
        <vertAlign val="superscript"/>
        <sz val="9"/>
        <rFont val="Arial"/>
        <family val="2"/>
      </rPr>
      <t>(3)</t>
    </r>
  </si>
  <si>
    <r>
      <t xml:space="preserve">Ramal de Conexão </t>
    </r>
    <r>
      <rPr>
        <b/>
        <vertAlign val="superscript"/>
        <sz val="9"/>
        <rFont val="Arial"/>
        <family val="2"/>
      </rPr>
      <t>(4)</t>
    </r>
  </si>
  <si>
    <t>(2) Condutores e seus acessórios compreendidos entre o ponto de derivação da rede secundária e o ponto de entrega.</t>
  </si>
  <si>
    <t>(3) Condutores e seus acessórios compreendidos entre o ponto de entrega e o medidor.</t>
  </si>
  <si>
    <t>(4) Condutores e seus acessórios compreendidos entre o medidor e a unidade consumidora.</t>
  </si>
  <si>
    <t>(1) Tipo de medidor: eletromecânico, eletrônico ou com pré-pagamento.</t>
  </si>
  <si>
    <t>Tipo de ligação:</t>
  </si>
  <si>
    <t xml:space="preserve">Monofásico (   ) </t>
  </si>
  <si>
    <t>Bifásico (   )</t>
  </si>
  <si>
    <t>Trifásico (    )</t>
  </si>
  <si>
    <t>(1) Condutores e seus acessórios instalados dentro da unidade consumidora para alimentação das cargas 
     (lâmpadas, tomadas etc).</t>
  </si>
  <si>
    <t xml:space="preserve">(2) Condutores e seus acessórios instalados dentro da unidade consumidora para a ligação das cargas
     (lâmpadas, tomadas etc) ao circuito interno principal. </t>
  </si>
  <si>
    <t>CLASSE DE SIGFI OU TIPO DE MIGDI</t>
  </si>
  <si>
    <t>(2) Campos a serem preenchidos em caso de MIGDI.</t>
  </si>
  <si>
    <t>(3) Para UCs comunitárias com disponibilidade mensal superior a 80 kWh/mês.</t>
  </si>
  <si>
    <r>
      <t xml:space="preserve">MINIRREDE </t>
    </r>
    <r>
      <rPr>
        <b/>
        <vertAlign val="superscript"/>
        <sz val="10"/>
        <color indexed="8"/>
        <rFont val="Arial"/>
        <family val="2"/>
      </rPr>
      <t>(2)</t>
    </r>
  </si>
  <si>
    <r>
      <t>OBRA CIVIL</t>
    </r>
    <r>
      <rPr>
        <b/>
        <vertAlign val="superscript"/>
        <sz val="10"/>
        <color indexed="8"/>
        <rFont val="Arial"/>
        <family val="2"/>
      </rPr>
      <t>(2)</t>
    </r>
  </si>
  <si>
    <r>
      <t xml:space="preserve">SIGFI </t>
    </r>
    <r>
      <rPr>
        <sz val="11"/>
        <color indexed="10"/>
        <rFont val="Arial"/>
        <family val="2"/>
      </rPr>
      <t>XXX</t>
    </r>
    <r>
      <rPr>
        <sz val="11"/>
        <rFont val="Arial"/>
        <family val="2"/>
      </rPr>
      <t xml:space="preserve"> </t>
    </r>
    <r>
      <rPr>
        <vertAlign val="superscript"/>
        <sz val="11"/>
        <rFont val="Arial"/>
        <family val="2"/>
      </rPr>
      <t>(3)</t>
    </r>
  </si>
  <si>
    <t>INVESTIMENTO TOTAL - GERAÇÃO</t>
  </si>
  <si>
    <t>INVESTIMENTO TOTAL DOS SISTEMAS DE GERAÇÃO (R$)</t>
  </si>
  <si>
    <r>
      <t>(1) Total do Material de Geração e Obra Civil (</t>
    </r>
    <r>
      <rPr>
        <b/>
        <u val="single"/>
        <sz val="11"/>
        <color indexed="8"/>
        <rFont val="Arial"/>
        <family val="2"/>
      </rPr>
      <t>não</t>
    </r>
    <r>
      <rPr>
        <b/>
        <sz val="11"/>
        <color indexed="8"/>
        <rFont val="Arial"/>
        <family val="2"/>
      </rPr>
      <t xml:space="preserve"> inclui materiais de padrão, kit e minirrede).</t>
    </r>
  </si>
  <si>
    <r>
      <t>(3) Transporte total de carga dos sistemas de geração e obra civil (</t>
    </r>
    <r>
      <rPr>
        <b/>
        <u val="single"/>
        <sz val="11"/>
        <color indexed="8"/>
        <rFont val="Arial"/>
        <family val="2"/>
      </rPr>
      <t>não</t>
    </r>
    <r>
      <rPr>
        <b/>
        <sz val="11"/>
        <color indexed="8"/>
        <rFont val="Arial"/>
        <family val="2"/>
      </rPr>
      <t xml:space="preserve"> inclui transporte dos materiais de padrão, kit e minirrede).</t>
    </r>
  </si>
  <si>
    <t>(1) Para UCs comunitárias com disponibilidade mensal superior a 80 kWh/mês.</t>
  </si>
  <si>
    <r>
      <t xml:space="preserve">SIGFI </t>
    </r>
    <r>
      <rPr>
        <sz val="11"/>
        <color indexed="10"/>
        <rFont val="Arial"/>
        <family val="2"/>
      </rPr>
      <t xml:space="preserve">XXX </t>
    </r>
    <r>
      <rPr>
        <vertAlign val="superscript"/>
        <sz val="11"/>
        <rFont val="Arial"/>
        <family val="2"/>
      </rPr>
      <t>(1)</t>
    </r>
  </si>
  <si>
    <t>CUSTO 
DO MATERIAL
 (R$)</t>
  </si>
  <si>
    <t>TIPO/SEÇÃO DO CONDUTOR</t>
  </si>
  <si>
    <t>TOTAL MATERIAL OBRA CIVIL
(R$)</t>
  </si>
  <si>
    <r>
      <t>(2) Total da Mão de Obra de Terceiros da Geração e Obra Civil mais Transporte de Pessoal (</t>
    </r>
    <r>
      <rPr>
        <b/>
        <u val="single"/>
        <sz val="11"/>
        <color indexed="8"/>
        <rFont val="Arial"/>
        <family val="2"/>
      </rPr>
      <t>não</t>
    </r>
    <r>
      <rPr>
        <b/>
        <sz val="11"/>
        <color indexed="8"/>
        <rFont val="Arial"/>
        <family val="2"/>
      </rPr>
      <t xml:space="preserve"> inclui mão de obra para instalação de padrão, kit e minirrede).</t>
    </r>
  </si>
  <si>
    <t>(2) Profissionais envolvidos diretamente na construção civil.</t>
  </si>
  <si>
    <t>(1) Profissionais envolvidos diretamente na implantação em campo.</t>
  </si>
  <si>
    <r>
      <t>QUANTIDADE DE KITS DE INSTALAÇÃO</t>
    </r>
    <r>
      <rPr>
        <b/>
        <vertAlign val="superscript"/>
        <sz val="10"/>
        <color indexed="8"/>
        <rFont val="Arial"/>
        <family val="2"/>
      </rPr>
      <t>(3)</t>
    </r>
  </si>
  <si>
    <t>(3) Em caso de mais de um Módulo Unitário de KIT, deverão ser incluídas novas colunas na tabela.</t>
  </si>
  <si>
    <t xml:space="preserve"> - Elaborar este módulo para cada tipo de atendimento (residencial e coletivos).</t>
  </si>
  <si>
    <r>
      <t xml:space="preserve">1. INTRODUÇÃO
2. DADOS DAS LOCALIDADES ATENDIDAS
Quantidade de UCs a serem atendidas (meta de ligações), georreferenciamento, recurso energético renovável do local e disponibilidade energética garantida às UCs (kWh/UC/mês).
</t>
    </r>
    <r>
      <rPr>
        <b/>
        <sz val="11"/>
        <color indexed="8"/>
        <rFont val="Calibri"/>
        <family val="2"/>
      </rPr>
      <t xml:space="preserve">
</t>
    </r>
    <r>
      <rPr>
        <sz val="11"/>
        <color theme="1"/>
        <rFont val="Calibri"/>
        <family val="2"/>
      </rPr>
      <t>3. CARACTERÍSTCAS TÉCNICAS
Tecnologia a ser implementada e justificativa para sua utilização.
3.1 CONFIGURAÇÃO 
Solução adotada e configuração geral do SIGFI/MIGDI, dimensionamento e Módulo Básico selecionado.
3.2 CÁLCULO DO CONSUMO ESPECÍFICO ADAPTADO
Estudo que demonstre um consumo específico adaptado inferior a 0,3 l/kWh caso o programa contemple o uso de combustível fóssil, no caso da implantação de sistema híbrido resultante da combinação de fontes renováveis com unidade geradora diesel. Este consumo específico adaptado será calculado pela divisão do consumo anual em litros de combustível fóssil previsto para unidade geradora diesel, pelo valor do fornecimento anual em kWh para a disponibilidade energética média projetada
3.3 LOGÍSTICA PARA TRANSPORTE DE MATERIAIS
3.4 DETALHAMENTO DO CÁLCULO DA MÃO DE OBRA
Composição e quantidade de equipes, salários, adicionais, hospedagem, alimentação, transporte de pessoal etc.
3.5 ESPECIFICAÇÕES TÉCNICAS
Memória de cálculo do dimensionamento dos equipamentos, especificações técnicas e catálogos dos principais equipamentos adotados como referência para o projeto.
3.5.1 MÓDULOS FOTOVOLTAICOS
3.5.2 BATERIAS
3.5.3 CONTROLADORES DE CARGA
3.5.4 INVERSORES
3.5.5 ACESSÓRIOS
Informações básicas da estrutura para suporte dos módulos fotovoltaicos, armários, conectores, cabos de ligação, disjuntores etc.
3.5.6 OBRAS CIVIS
3.5.7 REDE DE DISTRIBUIÇÃO
3.5.8 DESENHOS
Diagramas unifilares completos, do sistema de geração e da minirrede de distribuição, plantas de localização e arranjo dos equipamentos</t>
    </r>
    <r>
      <rPr>
        <b/>
        <sz val="11"/>
        <color indexed="8"/>
        <rFont val="Calibri"/>
        <family val="2"/>
      </rPr>
      <t xml:space="preserve">.
</t>
    </r>
    <r>
      <rPr>
        <sz val="11"/>
        <color theme="1"/>
        <rFont val="Calibri"/>
        <family val="2"/>
      </rPr>
      <t xml:space="preserve">4. ORIENTAÇÃO DOS USUÁRIOS
Orientação dos usuários quanto ao uso eficiente e racional da energia elétrica.
5. ORÇAMENTO
Detalhamento das rubricas orçamentárias e do valor total de investimento.
</t>
    </r>
  </si>
  <si>
    <t>Programa de Eletrificação Rural</t>
  </si>
</sst>
</file>

<file path=xl/styles.xml><?xml version="1.0" encoding="utf-8"?>
<styleSheet xmlns="http://schemas.openxmlformats.org/spreadsheetml/2006/main">
  <numFmts count="3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
    <numFmt numFmtId="179" formatCode="_([$€-2]* #,##0.00_);_([$€-2]* \(#,##0.00\);_([$€-2]* &quot;-&quot;??_)"/>
    <numFmt numFmtId="180" formatCode="_(* #,##0_);_(* \(#,##0\);_(* &quot;-&quot;??_);_(@_)"/>
    <numFmt numFmtId="181" formatCode="#,##0.00_ ;\-#,##0.00\ "/>
    <numFmt numFmtId="182" formatCode="_-* #,##0.000_-;\-* #,##0.000_-;_-* &quot;-&quot;??_-;_-@_-"/>
    <numFmt numFmtId="183" formatCode="#,##0.0"/>
    <numFmt numFmtId="184" formatCode="0.0%"/>
    <numFmt numFmtId="185" formatCode="&quot;Sim&quot;;&quot;Sim&quot;;&quot;Não&quot;"/>
    <numFmt numFmtId="186" formatCode="&quot;Verdadeiro&quot;;&quot;Verdadeiro&quot;;&quot;Falso&quot;"/>
    <numFmt numFmtId="187" formatCode="&quot;Ativado&quot;;&quot;Ativado&quot;;&quot;Desativado&quot;"/>
    <numFmt numFmtId="188" formatCode="[$€-2]\ #,##0.00_);[Red]\([$€-2]\ #,##0.00\)"/>
  </numFmts>
  <fonts count="87">
    <font>
      <sz val="11"/>
      <color theme="1"/>
      <name val="Calibri"/>
      <family val="2"/>
    </font>
    <font>
      <sz val="11"/>
      <color indexed="8"/>
      <name val="Calibri"/>
      <family val="2"/>
    </font>
    <font>
      <sz val="10"/>
      <name val="Arial"/>
      <family val="2"/>
    </font>
    <font>
      <b/>
      <sz val="10"/>
      <color indexed="8"/>
      <name val="Arial"/>
      <family val="2"/>
    </font>
    <font>
      <b/>
      <sz val="14"/>
      <name val="Arial"/>
      <family val="2"/>
    </font>
    <font>
      <b/>
      <sz val="10"/>
      <name val="Arial"/>
      <family val="2"/>
    </font>
    <font>
      <b/>
      <sz val="9"/>
      <name val="Arial"/>
      <family val="2"/>
    </font>
    <font>
      <b/>
      <sz val="12"/>
      <name val="Arial"/>
      <family val="2"/>
    </font>
    <font>
      <b/>
      <sz val="9"/>
      <color indexed="63"/>
      <name val="Arial"/>
      <family val="2"/>
    </font>
    <font>
      <sz val="9"/>
      <name val="Arial"/>
      <family val="2"/>
    </font>
    <font>
      <b/>
      <sz val="9"/>
      <color indexed="10"/>
      <name val="Arial"/>
      <family val="2"/>
    </font>
    <font>
      <b/>
      <sz val="16"/>
      <name val="Arial"/>
      <family val="2"/>
    </font>
    <font>
      <b/>
      <sz val="18"/>
      <color indexed="8"/>
      <name val="Calibri"/>
      <family val="2"/>
    </font>
    <font>
      <sz val="11"/>
      <color indexed="8"/>
      <name val="Arial"/>
      <family val="2"/>
    </font>
    <font>
      <b/>
      <sz val="16"/>
      <color indexed="18"/>
      <name val="Arial"/>
      <family val="2"/>
    </font>
    <font>
      <sz val="10"/>
      <color indexed="18"/>
      <name val="Arial"/>
      <family val="2"/>
    </font>
    <font>
      <b/>
      <sz val="16"/>
      <color indexed="23"/>
      <name val="Arial"/>
      <family val="2"/>
    </font>
    <font>
      <sz val="10"/>
      <color indexed="9"/>
      <name val="Arial"/>
      <family val="2"/>
    </font>
    <font>
      <b/>
      <sz val="9"/>
      <color indexed="8"/>
      <name val="Arial"/>
      <family val="2"/>
    </font>
    <font>
      <sz val="10"/>
      <color indexed="8"/>
      <name val="Arial"/>
      <family val="2"/>
    </font>
    <font>
      <b/>
      <sz val="12"/>
      <color indexed="8"/>
      <name val="Arial"/>
      <family val="2"/>
    </font>
    <font>
      <b/>
      <sz val="8"/>
      <color indexed="12"/>
      <name val="Arial"/>
      <family val="2"/>
    </font>
    <font>
      <sz val="8"/>
      <name val="Arial"/>
      <family val="2"/>
    </font>
    <font>
      <b/>
      <sz val="10"/>
      <color indexed="10"/>
      <name val="Arial"/>
      <family val="2"/>
    </font>
    <font>
      <sz val="10"/>
      <color indexed="10"/>
      <name val="Arial"/>
      <family val="2"/>
    </font>
    <font>
      <sz val="12"/>
      <color indexed="12"/>
      <name val="Arial"/>
      <family val="2"/>
    </font>
    <font>
      <sz val="12"/>
      <name val="Arial"/>
      <family val="2"/>
    </font>
    <font>
      <sz val="12"/>
      <color indexed="8"/>
      <name val="Arial"/>
      <family val="2"/>
    </font>
    <font>
      <b/>
      <sz val="11"/>
      <color indexed="8"/>
      <name val="Calibri"/>
      <family val="2"/>
    </font>
    <font>
      <sz val="8"/>
      <name val="Calibri"/>
      <family val="2"/>
    </font>
    <font>
      <sz val="11"/>
      <name val="Calibri"/>
      <family val="2"/>
    </font>
    <font>
      <b/>
      <sz val="8"/>
      <name val="Arial"/>
      <family val="2"/>
    </font>
    <font>
      <u val="single"/>
      <sz val="10"/>
      <color indexed="12"/>
      <name val="Arial"/>
      <family val="2"/>
    </font>
    <font>
      <sz val="16"/>
      <name val="Arial"/>
      <family val="2"/>
    </font>
    <font>
      <b/>
      <sz val="18"/>
      <color indexed="8"/>
      <name val="Arial"/>
      <family val="2"/>
    </font>
    <font>
      <b/>
      <sz val="11"/>
      <color indexed="8"/>
      <name val="Arial"/>
      <family val="2"/>
    </font>
    <font>
      <b/>
      <vertAlign val="superscript"/>
      <sz val="10"/>
      <color indexed="8"/>
      <name val="Arial"/>
      <family val="2"/>
    </font>
    <font>
      <b/>
      <vertAlign val="superscript"/>
      <sz val="10"/>
      <name val="Arial"/>
      <family val="2"/>
    </font>
    <font>
      <b/>
      <vertAlign val="superscript"/>
      <sz val="9"/>
      <name val="Arial"/>
      <family val="2"/>
    </font>
    <font>
      <sz val="11"/>
      <color indexed="10"/>
      <name val="Arial"/>
      <family val="2"/>
    </font>
    <font>
      <sz val="11"/>
      <name val="Arial"/>
      <family val="2"/>
    </font>
    <font>
      <vertAlign val="superscript"/>
      <sz val="11"/>
      <name val="Arial"/>
      <family val="2"/>
    </font>
    <font>
      <vertAlign val="superscript"/>
      <sz val="9"/>
      <name val="Arial"/>
      <family val="2"/>
    </font>
    <font>
      <b/>
      <sz val="20"/>
      <name val="Arial"/>
      <family val="2"/>
    </font>
    <font>
      <b/>
      <sz val="11"/>
      <name val="Arial"/>
      <family val="2"/>
    </font>
    <font>
      <b/>
      <i/>
      <sz val="11"/>
      <name val="Arial"/>
      <family val="2"/>
    </font>
    <font>
      <b/>
      <i/>
      <sz val="11"/>
      <color indexed="8"/>
      <name val="Arial"/>
      <family val="2"/>
    </font>
    <font>
      <sz val="9"/>
      <color indexed="8"/>
      <name val="Arial"/>
      <family val="2"/>
    </font>
    <font>
      <b/>
      <u val="single"/>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6"/>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1F497D"/>
      <name val="Calibri"/>
      <family val="2"/>
    </font>
    <font>
      <b/>
      <sz val="14"/>
      <color theme="1"/>
      <name val="Calibri"/>
      <family val="2"/>
    </font>
    <font>
      <sz val="11"/>
      <color theme="1"/>
      <name val="Arial"/>
      <family val="2"/>
    </font>
    <font>
      <b/>
      <i/>
      <sz val="11"/>
      <color theme="1"/>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5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style="thin"/>
      <top/>
      <bottom style="thin"/>
    </border>
    <border>
      <left>
        <color indexed="63"/>
      </left>
      <right style="thin"/>
      <top>
        <color indexed="63"/>
      </top>
      <bottom>
        <color indexed="63"/>
      </bottom>
    </border>
    <border>
      <left style="thin"/>
      <right/>
      <top style="thin"/>
      <bottom style="thin"/>
    </border>
    <border>
      <left style="thin"/>
      <right style="thin"/>
      <top/>
      <bottom/>
    </border>
    <border>
      <left style="thin"/>
      <right style="thin"/>
      <top style="thin"/>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style="medium"/>
      <top style="medium"/>
      <bottom>
        <color indexed="63"/>
      </bottom>
    </border>
    <border>
      <left style="thin"/>
      <right style="thin"/>
      <top style="thin"/>
      <bottom style="medium"/>
    </border>
    <border>
      <left style="medium"/>
      <right style="thin"/>
      <top/>
      <bottom style="medium"/>
    </border>
    <border>
      <left style="thin"/>
      <right style="medium"/>
      <top/>
      <bottom style="medium"/>
    </border>
    <border>
      <left style="medium"/>
      <right/>
      <top style="medium"/>
      <bottom style="medium"/>
    </border>
    <border>
      <left/>
      <right style="thin"/>
      <top style="medium"/>
      <bottom style="medium"/>
    </border>
    <border>
      <left style="thin"/>
      <right style="medium"/>
      <top style="medium"/>
      <bottom style="medium"/>
    </border>
    <border>
      <left style="medium"/>
      <right style="thin"/>
      <top style="medium"/>
      <bottom style="medium"/>
    </border>
    <border>
      <left/>
      <right style="medium"/>
      <top style="medium"/>
      <bottom style="medium"/>
    </border>
    <border>
      <left style="medium"/>
      <right style="medium"/>
      <top style="medium"/>
      <bottom style="medium"/>
    </border>
    <border>
      <left style="medium"/>
      <right/>
      <top/>
      <bottom style="medium"/>
    </border>
    <border>
      <left style="thin"/>
      <right style="medium"/>
      <top style="thin"/>
      <bottom style="thin"/>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right/>
      <top style="thin"/>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medium"/>
      <right style="thin"/>
      <top style="medium"/>
      <bottom/>
    </border>
    <border>
      <left style="thin"/>
      <right style="thin"/>
      <top style="medium"/>
      <bottom>
        <color indexed="63"/>
      </bottom>
    </border>
    <border>
      <left style="thin"/>
      <right style="medium"/>
      <top style="medium"/>
      <bottom/>
    </border>
    <border>
      <left>
        <color indexed="63"/>
      </left>
      <right style="medium"/>
      <top style="medium"/>
      <bottom style="thin"/>
    </border>
    <border>
      <left style="medium"/>
      <right style="thin"/>
      <top>
        <color indexed="63"/>
      </top>
      <bottom style="thin"/>
    </border>
    <border>
      <left style="thin"/>
      <right style="medium"/>
      <top/>
      <bottom style="thin"/>
    </border>
    <border>
      <left style="medium"/>
      <right style="thin"/>
      <top style="thin"/>
      <bottom style="thin"/>
    </border>
    <border>
      <left style="medium"/>
      <right/>
      <top style="thin"/>
      <bottom style="thin"/>
    </border>
    <border>
      <left>
        <color indexed="63"/>
      </left>
      <right>
        <color indexed="63"/>
      </right>
      <top style="thin"/>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right/>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right/>
      <top style="medium"/>
      <bottom style="medium"/>
    </border>
    <border>
      <left>
        <color indexed="63"/>
      </left>
      <right style="thin"/>
      <top style="thin"/>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179" fontId="2" fillId="0" borderId="0" applyFont="0" applyFill="0" applyBorder="0" applyAlignment="0" applyProtection="0"/>
    <xf numFmtId="0" fontId="32" fillId="0" borderId="0" applyNumberFormat="0" applyFill="0" applyBorder="0" applyAlignment="0" applyProtection="0"/>
    <xf numFmtId="0" fontId="72" fillId="30" borderId="0" applyNumberFormat="0" applyBorder="0" applyAlignment="0" applyProtection="0"/>
    <xf numFmtId="0" fontId="72" fillId="30" borderId="0" applyNumberFormat="0" applyBorder="0" applyAlignment="0" applyProtection="0"/>
    <xf numFmtId="169" fontId="1" fillId="0" borderId="0" applyFont="0" applyFill="0" applyBorder="0" applyAlignment="0" applyProtection="0"/>
    <xf numFmtId="168"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73" fillId="31" borderId="0" applyNumberFormat="0" applyBorder="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4" fillId="21" borderId="5" applyNumberFormat="0" applyAlignment="0" applyProtection="0"/>
    <xf numFmtId="41"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43" fontId="1" fillId="0" borderId="0" applyFont="0" applyFill="0" applyBorder="0" applyAlignment="0" applyProtection="0"/>
  </cellStyleXfs>
  <cellXfs count="555">
    <xf numFmtId="0" fontId="0" fillId="0" borderId="0" xfId="0" applyFont="1" applyAlignment="1">
      <alignment/>
    </xf>
    <xf numFmtId="0" fontId="12" fillId="0" borderId="10" xfId="0" applyFont="1" applyBorder="1" applyAlignment="1">
      <alignment vertical="center"/>
    </xf>
    <xf numFmtId="0" fontId="0" fillId="0" borderId="11" xfId="0" applyBorder="1" applyAlignment="1">
      <alignment/>
    </xf>
    <xf numFmtId="0" fontId="0" fillId="0" borderId="0" xfId="0" applyBorder="1" applyAlignment="1">
      <alignment/>
    </xf>
    <xf numFmtId="0" fontId="13" fillId="0" borderId="0" xfId="0" applyFont="1" applyAlignment="1">
      <alignment vertical="center" wrapText="1"/>
    </xf>
    <xf numFmtId="0" fontId="12" fillId="0" borderId="10" xfId="0" applyFont="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3" fillId="33" borderId="11" xfId="0" applyFont="1" applyFill="1" applyBorder="1" applyAlignment="1">
      <alignment horizontal="center" vertical="center" wrapText="1"/>
    </xf>
    <xf numFmtId="0" fontId="12" fillId="0" borderId="0" xfId="0" applyFont="1" applyBorder="1" applyAlignment="1">
      <alignment horizontal="center" vertical="center"/>
    </xf>
    <xf numFmtId="0" fontId="2" fillId="0" borderId="0" xfId="57">
      <alignment/>
      <protection/>
    </xf>
    <xf numFmtId="0" fontId="2" fillId="0" borderId="0" xfId="57" applyFill="1" applyBorder="1" applyAlignment="1">
      <alignment/>
      <protection/>
    </xf>
    <xf numFmtId="0" fontId="5" fillId="0" borderId="0" xfId="57" applyFont="1" applyFill="1" applyBorder="1" applyAlignment="1">
      <alignment horizontal="center"/>
      <protection/>
    </xf>
    <xf numFmtId="0" fontId="5" fillId="0" borderId="0" xfId="57" applyFont="1" applyFill="1" applyBorder="1" applyAlignment="1">
      <alignment horizontal="center" vertical="center"/>
      <protection/>
    </xf>
    <xf numFmtId="0" fontId="2" fillId="0" borderId="0" xfId="57" applyFill="1" applyBorder="1">
      <alignment/>
      <protection/>
    </xf>
    <xf numFmtId="0" fontId="7" fillId="0" borderId="0" xfId="57" applyFont="1" applyFill="1" applyBorder="1" applyAlignment="1">
      <alignment horizontal="center"/>
      <protection/>
    </xf>
    <xf numFmtId="0" fontId="2" fillId="0" borderId="0" xfId="57" applyFill="1">
      <alignment/>
      <protection/>
    </xf>
    <xf numFmtId="0" fontId="5" fillId="0" borderId="0" xfId="57" applyFont="1" applyFill="1" applyBorder="1" applyAlignment="1">
      <alignment wrapText="1"/>
      <protection/>
    </xf>
    <xf numFmtId="0" fontId="8" fillId="0" borderId="0" xfId="57" applyFont="1" applyFill="1" applyBorder="1" applyAlignment="1">
      <alignment/>
      <protection/>
    </xf>
    <xf numFmtId="0" fontId="2" fillId="34" borderId="0" xfId="57" applyFill="1">
      <alignment/>
      <protection/>
    </xf>
    <xf numFmtId="0" fontId="6" fillId="0" borderId="0" xfId="57" applyFont="1" applyFill="1" applyBorder="1" applyAlignment="1">
      <alignment horizontal="left" shrinkToFit="1"/>
      <protection/>
    </xf>
    <xf numFmtId="0" fontId="10" fillId="0" borderId="0" xfId="57" applyFont="1" applyFill="1" applyBorder="1" applyAlignment="1">
      <alignment horizontal="center"/>
      <protection/>
    </xf>
    <xf numFmtId="0" fontId="2" fillId="0" borderId="0" xfId="56" applyFont="1">
      <alignment/>
      <protection/>
    </xf>
    <xf numFmtId="0" fontId="11" fillId="0" borderId="0" xfId="56" applyFont="1">
      <alignment/>
      <protection/>
    </xf>
    <xf numFmtId="0" fontId="2" fillId="0" borderId="0" xfId="56" applyFont="1" applyFill="1">
      <alignment/>
      <protection/>
    </xf>
    <xf numFmtId="0" fontId="12" fillId="0" borderId="0" xfId="0" applyFont="1" applyBorder="1" applyAlignment="1">
      <alignment vertical="center"/>
    </xf>
    <xf numFmtId="0" fontId="2" fillId="0" borderId="0" xfId="56" applyFont="1" applyBorder="1" applyAlignment="1">
      <alignment/>
      <protection/>
    </xf>
    <xf numFmtId="0" fontId="4" fillId="0" borderId="0" xfId="58" applyFont="1">
      <alignment/>
      <protection/>
    </xf>
    <xf numFmtId="0" fontId="2" fillId="0" borderId="0" xfId="58">
      <alignment/>
      <protection/>
    </xf>
    <xf numFmtId="0" fontId="14" fillId="0" borderId="0" xfId="58" applyFont="1">
      <alignment/>
      <protection/>
    </xf>
    <xf numFmtId="0" fontId="15" fillId="0" borderId="0" xfId="58" applyFont="1">
      <alignment/>
      <protection/>
    </xf>
    <xf numFmtId="0" fontId="2" fillId="0" borderId="0" xfId="58" applyFill="1">
      <alignment/>
      <protection/>
    </xf>
    <xf numFmtId="0" fontId="5" fillId="0" borderId="0" xfId="58" applyFont="1" applyFill="1" applyAlignment="1">
      <alignment horizontal="center"/>
      <protection/>
    </xf>
    <xf numFmtId="0" fontId="5" fillId="0" borderId="0" xfId="58" applyFont="1" applyFill="1" applyBorder="1" applyAlignment="1">
      <alignment horizontal="center" vertical="center"/>
      <protection/>
    </xf>
    <xf numFmtId="0" fontId="6" fillId="0" borderId="0" xfId="58" applyFont="1" applyBorder="1" applyAlignment="1">
      <alignment horizontal="center" vertical="center"/>
      <protection/>
    </xf>
    <xf numFmtId="0" fontId="2" fillId="0" borderId="0" xfId="58" applyBorder="1">
      <alignment/>
      <protection/>
    </xf>
    <xf numFmtId="0" fontId="7" fillId="0" borderId="0" xfId="58" applyFont="1" applyFill="1" applyBorder="1" applyAlignment="1">
      <alignment horizontal="center"/>
      <protection/>
    </xf>
    <xf numFmtId="0" fontId="2" fillId="0" borderId="0" xfId="58" applyFill="1" applyBorder="1" applyAlignment="1">
      <alignment horizontal="left" vertical="center"/>
      <protection/>
    </xf>
    <xf numFmtId="0" fontId="2" fillId="0" borderId="11" xfId="58" applyBorder="1">
      <alignment/>
      <protection/>
    </xf>
    <xf numFmtId="0" fontId="2" fillId="0" borderId="0" xfId="56" applyFont="1" applyAlignment="1">
      <alignment horizontal="center"/>
      <protection/>
    </xf>
    <xf numFmtId="0" fontId="0" fillId="0" borderId="12" xfId="0" applyBorder="1" applyAlignment="1">
      <alignment/>
    </xf>
    <xf numFmtId="0" fontId="5" fillId="0" borderId="11" xfId="58" applyFont="1" applyBorder="1" applyAlignment="1">
      <alignment horizontal="center"/>
      <protection/>
    </xf>
    <xf numFmtId="0" fontId="2" fillId="0" borderId="0" xfId="58" applyFill="1" applyBorder="1" applyAlignment="1">
      <alignment vertical="center"/>
      <protection/>
    </xf>
    <xf numFmtId="0" fontId="0" fillId="0" borderId="11" xfId="0" applyBorder="1" applyAlignment="1">
      <alignment horizontal="left" vertical="center"/>
    </xf>
    <xf numFmtId="0" fontId="0" fillId="0" borderId="11" xfId="0" applyBorder="1" applyAlignment="1">
      <alignment horizontal="left" vertical="center" wrapText="1"/>
    </xf>
    <xf numFmtId="0" fontId="2" fillId="0" borderId="0" xfId="60">
      <alignment/>
      <protection/>
    </xf>
    <xf numFmtId="0" fontId="14" fillId="0" borderId="0" xfId="60" applyFont="1">
      <alignment/>
      <protection/>
    </xf>
    <xf numFmtId="0" fontId="15" fillId="0" borderId="0" xfId="60" applyFont="1">
      <alignment/>
      <protection/>
    </xf>
    <xf numFmtId="0" fontId="2" fillId="0" borderId="0" xfId="60" applyFill="1">
      <alignment/>
      <protection/>
    </xf>
    <xf numFmtId="0" fontId="6" fillId="0" borderId="0" xfId="60" applyFont="1" applyFill="1" applyBorder="1" applyAlignment="1">
      <alignment horizontal="left"/>
      <protection/>
    </xf>
    <xf numFmtId="37" fontId="18" fillId="0" borderId="0" xfId="71" applyNumberFormat="1" applyFont="1" applyFill="1" applyBorder="1" applyAlignment="1">
      <alignment horizontal="center"/>
    </xf>
    <xf numFmtId="0" fontId="5" fillId="0" borderId="0" xfId="60" applyFont="1" applyFill="1" applyBorder="1">
      <alignment/>
      <protection/>
    </xf>
    <xf numFmtId="0" fontId="18" fillId="34" borderId="0" xfId="60" applyFont="1" applyFill="1" applyBorder="1" applyAlignment="1">
      <alignment horizontal="center" shrinkToFit="1"/>
      <protection/>
    </xf>
    <xf numFmtId="0" fontId="22" fillId="0" borderId="0" xfId="60" applyFont="1">
      <alignment/>
      <protection/>
    </xf>
    <xf numFmtId="0" fontId="21" fillId="34" borderId="0" xfId="60" applyFont="1" applyFill="1" applyAlignment="1">
      <alignment vertical="center" wrapText="1"/>
      <protection/>
    </xf>
    <xf numFmtId="0" fontId="2" fillId="0" borderId="0" xfId="60" applyFill="1" applyBorder="1">
      <alignment/>
      <protection/>
    </xf>
    <xf numFmtId="0" fontId="2" fillId="0" borderId="0" xfId="0" applyFont="1" applyAlignment="1">
      <alignment vertical="center"/>
    </xf>
    <xf numFmtId="177" fontId="2" fillId="0" borderId="11" xfId="80" applyNumberFormat="1" applyFont="1" applyFill="1" applyBorder="1" applyAlignment="1">
      <alignment horizontal="center" vertical="center"/>
    </xf>
    <xf numFmtId="0" fontId="6" fillId="34" borderId="0" xfId="0" applyFont="1" applyFill="1" applyBorder="1" applyAlignment="1">
      <alignment vertical="center" wrapText="1"/>
    </xf>
    <xf numFmtId="0" fontId="6" fillId="34" borderId="0" xfId="0" applyFont="1" applyFill="1" applyAlignment="1">
      <alignment vertical="center" wrapText="1"/>
    </xf>
    <xf numFmtId="0" fontId="5" fillId="0" borderId="0" xfId="56" applyFont="1" applyFill="1" applyBorder="1" applyAlignment="1">
      <alignment horizontal="center" vertical="center"/>
      <protection/>
    </xf>
    <xf numFmtId="177" fontId="27" fillId="0" borderId="11" xfId="71" applyFont="1" applyFill="1" applyBorder="1" applyAlignment="1">
      <alignment horizontal="right" vertical="center"/>
    </xf>
    <xf numFmtId="177" fontId="19" fillId="0" borderId="11" xfId="71" applyFont="1" applyFill="1" applyBorder="1" applyAlignment="1">
      <alignment horizontal="right" vertical="center"/>
    </xf>
    <xf numFmtId="177" fontId="27" fillId="0" borderId="11" xfId="71" applyFont="1" applyFill="1" applyBorder="1" applyAlignment="1">
      <alignment horizontal="center" vertical="center"/>
    </xf>
    <xf numFmtId="177" fontId="19" fillId="0" borderId="11" xfId="71" applyFont="1" applyFill="1" applyBorder="1" applyAlignment="1">
      <alignment horizontal="center" vertical="center"/>
    </xf>
    <xf numFmtId="0" fontId="6" fillId="34" borderId="0" xfId="56" applyFont="1" applyFill="1" applyBorder="1" applyAlignment="1">
      <alignment vertical="center"/>
      <protection/>
    </xf>
    <xf numFmtId="0" fontId="6" fillId="34" borderId="0" xfId="56" applyFont="1" applyFill="1" applyBorder="1" applyAlignment="1">
      <alignment horizontal="left" vertical="center"/>
      <protection/>
    </xf>
    <xf numFmtId="0" fontId="9" fillId="34" borderId="0" xfId="56" applyFont="1" applyFill="1">
      <alignment/>
      <protection/>
    </xf>
    <xf numFmtId="0" fontId="2" fillId="0" borderId="0" xfId="56" applyFont="1" applyAlignment="1">
      <alignment/>
      <protection/>
    </xf>
    <xf numFmtId="0" fontId="5" fillId="35" borderId="0" xfId="56" applyFont="1" applyFill="1" applyAlignment="1">
      <alignment/>
      <protection/>
    </xf>
    <xf numFmtId="0" fontId="3" fillId="35" borderId="0" xfId="56" applyFont="1" applyFill="1" applyBorder="1" applyAlignment="1">
      <alignment vertical="center"/>
      <protection/>
    </xf>
    <xf numFmtId="0" fontId="2" fillId="0" borderId="0" xfId="0" applyFont="1" applyAlignment="1">
      <alignment/>
    </xf>
    <xf numFmtId="0" fontId="9" fillId="0" borderId="11" xfId="0" applyFont="1" applyFill="1" applyBorder="1" applyAlignment="1">
      <alignment horizontal="right"/>
    </xf>
    <xf numFmtId="0" fontId="0" fillId="0" borderId="0" xfId="0" applyAlignment="1">
      <alignment horizontal="right"/>
    </xf>
    <xf numFmtId="0" fontId="5" fillId="0" borderId="12" xfId="58" applyFont="1" applyBorder="1" applyAlignment="1">
      <alignment horizontal="center"/>
      <protection/>
    </xf>
    <xf numFmtId="0" fontId="0" fillId="0" borderId="11" xfId="0" applyBorder="1" applyAlignment="1">
      <alignment horizontal="center" vertical="center"/>
    </xf>
    <xf numFmtId="0" fontId="0" fillId="0" borderId="11" xfId="0" applyBorder="1" applyAlignment="1">
      <alignment horizontal="center" vertical="center" wrapText="1"/>
    </xf>
    <xf numFmtId="49" fontId="0" fillId="0" borderId="0" xfId="0" applyNumberFormat="1" applyAlignment="1">
      <alignment horizontal="center" vertical="center" wrapText="1"/>
    </xf>
    <xf numFmtId="0" fontId="28" fillId="0" borderId="11" xfId="0" applyFont="1" applyBorder="1" applyAlignment="1">
      <alignment/>
    </xf>
    <xf numFmtId="0" fontId="28" fillId="0" borderId="11"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5" fillId="33" borderId="11" xfId="58"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3" fillId="0" borderId="0" xfId="0" applyFont="1" applyBorder="1" applyAlignment="1">
      <alignment vertical="center" wrapText="1"/>
    </xf>
    <xf numFmtId="0" fontId="2" fillId="0" borderId="0" xfId="57" applyFont="1">
      <alignment/>
      <protection/>
    </xf>
    <xf numFmtId="0" fontId="2" fillId="0" borderId="0" xfId="57" applyFont="1" applyFill="1" applyBorder="1">
      <alignment/>
      <protection/>
    </xf>
    <xf numFmtId="0" fontId="3" fillId="33" borderId="11" xfId="0" applyFont="1" applyFill="1" applyBorder="1" applyAlignment="1">
      <alignment horizontal="center" vertical="center" wrapText="1"/>
    </xf>
    <xf numFmtId="0" fontId="2" fillId="0" borderId="11" xfId="59" applyFont="1" applyBorder="1">
      <alignment/>
      <protection/>
    </xf>
    <xf numFmtId="0" fontId="0" fillId="0" borderId="11" xfId="0" applyBorder="1" applyAlignment="1">
      <alignment/>
    </xf>
    <xf numFmtId="0" fontId="3" fillId="33" borderId="13" xfId="0" applyFont="1" applyFill="1" applyBorder="1" applyAlignment="1">
      <alignment horizontal="center" vertical="center" wrapText="1"/>
    </xf>
    <xf numFmtId="0" fontId="0" fillId="0" borderId="0" xfId="0" applyBorder="1" applyAlignment="1">
      <alignment/>
    </xf>
    <xf numFmtId="0" fontId="3" fillId="0" borderId="14" xfId="0" applyFont="1" applyFill="1" applyBorder="1" applyAlignment="1">
      <alignment vertical="center" wrapText="1"/>
    </xf>
    <xf numFmtId="0" fontId="23" fillId="36" borderId="11" xfId="0" applyFont="1" applyFill="1" applyBorder="1" applyAlignment="1">
      <alignment horizontal="center" vertical="center" wrapText="1"/>
    </xf>
    <xf numFmtId="49" fontId="23" fillId="36" borderId="11" xfId="0" applyNumberFormat="1" applyFont="1" applyFill="1" applyBorder="1" applyAlignment="1">
      <alignment horizontal="center" vertical="center" wrapText="1"/>
    </xf>
    <xf numFmtId="0" fontId="5" fillId="33" borderId="0" xfId="57" applyFont="1" applyFill="1" applyAlignment="1">
      <alignment horizontal="center"/>
      <protection/>
    </xf>
    <xf numFmtId="0" fontId="2" fillId="33" borderId="0" xfId="58" applyFill="1">
      <alignment/>
      <protection/>
    </xf>
    <xf numFmtId="0" fontId="2" fillId="33" borderId="0" xfId="58" applyFill="1" applyAlignment="1">
      <alignment/>
      <protection/>
    </xf>
    <xf numFmtId="0" fontId="2" fillId="33" borderId="0" xfId="56" applyFont="1" applyFill="1">
      <alignment/>
      <protection/>
    </xf>
    <xf numFmtId="0" fontId="2" fillId="33" borderId="0" xfId="56" applyFont="1" applyFill="1" applyAlignment="1">
      <alignment horizontal="center"/>
      <protection/>
    </xf>
    <xf numFmtId="0" fontId="6" fillId="33" borderId="0" xfId="56" applyFont="1" applyFill="1" applyBorder="1" applyAlignment="1">
      <alignment horizontal="center" vertical="center" wrapText="1"/>
      <protection/>
    </xf>
    <xf numFmtId="0" fontId="2" fillId="33" borderId="0" xfId="56" applyFont="1" applyFill="1" applyAlignment="1">
      <alignment/>
      <protection/>
    </xf>
    <xf numFmtId="0" fontId="6" fillId="33" borderId="0" xfId="56" applyFont="1" applyFill="1" applyBorder="1" applyAlignment="1">
      <alignment vertical="center" wrapText="1"/>
      <protection/>
    </xf>
    <xf numFmtId="0" fontId="5" fillId="33" borderId="15" xfId="56" applyFont="1" applyFill="1" applyBorder="1" applyAlignment="1">
      <alignment vertical="center"/>
      <protection/>
    </xf>
    <xf numFmtId="0" fontId="6" fillId="33" borderId="11" xfId="0" applyFont="1" applyFill="1" applyBorder="1" applyAlignment="1">
      <alignment horizontal="center" vertical="center"/>
    </xf>
    <xf numFmtId="0" fontId="9" fillId="0" borderId="11" xfId="56" applyFont="1" applyFill="1" applyBorder="1" applyAlignment="1">
      <alignment horizontal="center" vertical="center"/>
      <protection/>
    </xf>
    <xf numFmtId="177" fontId="24" fillId="0" borderId="11" xfId="71" applyFont="1" applyFill="1" applyBorder="1" applyAlignment="1">
      <alignment horizontal="right" vertical="center"/>
    </xf>
    <xf numFmtId="0" fontId="2" fillId="0" borderId="11" xfId="56" applyFont="1" applyFill="1" applyBorder="1" applyAlignment="1">
      <alignment horizontal="center" vertical="center"/>
      <protection/>
    </xf>
    <xf numFmtId="180" fontId="24" fillId="0" borderId="11" xfId="80" applyNumberFormat="1" applyFont="1" applyFill="1" applyBorder="1" applyAlignment="1">
      <alignment vertical="center"/>
    </xf>
    <xf numFmtId="0" fontId="16" fillId="0" borderId="0" xfId="58" applyFont="1" applyFill="1" applyBorder="1" applyAlignment="1">
      <alignment horizontal="center" shrinkToFit="1"/>
      <protection/>
    </xf>
    <xf numFmtId="0" fontId="5" fillId="37" borderId="11" xfId="57" applyFont="1" applyFill="1" applyBorder="1" applyAlignment="1">
      <alignment horizontal="center" vertical="center" wrapText="1"/>
      <protection/>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4" fontId="2" fillId="0" borderId="11" xfId="0" applyNumberFormat="1" applyFont="1" applyFill="1" applyBorder="1" applyAlignment="1">
      <alignment horizontal="center" vertical="center"/>
    </xf>
    <xf numFmtId="0" fontId="5" fillId="33" borderId="11" xfId="0" applyFont="1" applyFill="1" applyBorder="1" applyAlignment="1">
      <alignment horizontal="left" vertical="center"/>
    </xf>
    <xf numFmtId="4" fontId="5" fillId="37" borderId="11" xfId="0" applyNumberFormat="1" applyFont="1" applyFill="1" applyBorder="1" applyAlignment="1">
      <alignment horizontal="center" vertical="center"/>
    </xf>
    <xf numFmtId="0" fontId="2" fillId="0" borderId="0" xfId="61" applyFont="1">
      <alignment/>
      <protection/>
    </xf>
    <xf numFmtId="0" fontId="5" fillId="0" borderId="0" xfId="61" applyFont="1">
      <alignment/>
      <protection/>
    </xf>
    <xf numFmtId="0" fontId="2" fillId="33" borderId="0" xfId="61" applyFont="1" applyFill="1">
      <alignment/>
      <protection/>
    </xf>
    <xf numFmtId="0" fontId="11" fillId="34" borderId="0" xfId="61" applyFont="1" applyFill="1" applyBorder="1" applyAlignment="1">
      <alignment horizontal="left" shrinkToFit="1"/>
      <protection/>
    </xf>
    <xf numFmtId="0" fontId="33" fillId="0" borderId="0" xfId="61" applyFont="1" applyBorder="1" applyAlignment="1">
      <alignment horizontal="left"/>
      <protection/>
    </xf>
    <xf numFmtId="0" fontId="6" fillId="0" borderId="0" xfId="61" applyFont="1" applyFill="1" applyBorder="1" applyAlignment="1">
      <alignment/>
      <protection/>
    </xf>
    <xf numFmtId="0" fontId="9" fillId="0" borderId="0" xfId="61" applyFont="1" applyFill="1" applyBorder="1" applyAlignment="1">
      <alignment/>
      <protection/>
    </xf>
    <xf numFmtId="0" fontId="9" fillId="0" borderId="0" xfId="61" applyFont="1" applyBorder="1" applyAlignment="1">
      <alignment horizontal="left"/>
      <protection/>
    </xf>
    <xf numFmtId="0" fontId="9" fillId="34" borderId="0" xfId="61" applyFont="1" applyFill="1" applyBorder="1" applyAlignment="1">
      <alignment/>
      <protection/>
    </xf>
    <xf numFmtId="0" fontId="6" fillId="34" borderId="0" xfId="61" applyFont="1" applyFill="1" applyBorder="1" applyAlignment="1">
      <alignment horizontal="center" shrinkToFit="1"/>
      <protection/>
    </xf>
    <xf numFmtId="0" fontId="6" fillId="34" borderId="0" xfId="61" applyFont="1" applyFill="1" applyBorder="1" applyAlignment="1">
      <alignment/>
      <protection/>
    </xf>
    <xf numFmtId="0" fontId="6" fillId="34" borderId="0" xfId="61" applyFont="1" applyFill="1" applyBorder="1" applyAlignment="1">
      <alignment horizontal="center" vertical="center"/>
      <protection/>
    </xf>
    <xf numFmtId="0" fontId="9" fillId="34" borderId="0" xfId="61" applyFont="1" applyFill="1" applyBorder="1">
      <alignment/>
      <protection/>
    </xf>
    <xf numFmtId="0" fontId="9" fillId="37" borderId="11" xfId="61" applyFont="1" applyFill="1" applyBorder="1" applyAlignment="1">
      <alignment horizontal="center"/>
      <protection/>
    </xf>
    <xf numFmtId="4" fontId="9" fillId="0" borderId="11" xfId="61" applyNumberFormat="1" applyFont="1" applyFill="1" applyBorder="1" applyAlignment="1">
      <alignment horizontal="right" vertical="center"/>
      <protection/>
    </xf>
    <xf numFmtId="4" fontId="9" fillId="0" borderId="11" xfId="53" applyNumberFormat="1" applyFont="1" applyFill="1" applyBorder="1" applyAlignment="1">
      <alignment horizontal="right"/>
    </xf>
    <xf numFmtId="4" fontId="6" fillId="0" borderId="11" xfId="61" applyNumberFormat="1" applyFont="1" applyFill="1" applyBorder="1" applyAlignment="1">
      <alignment horizontal="right" vertical="center"/>
      <protection/>
    </xf>
    <xf numFmtId="4" fontId="6" fillId="0" borderId="11" xfId="53" applyNumberFormat="1" applyFont="1" applyFill="1" applyBorder="1" applyAlignment="1">
      <alignment horizontal="right" vertical="center"/>
    </xf>
    <xf numFmtId="0" fontId="9" fillId="37" borderId="11" xfId="61" applyFont="1" applyFill="1" applyBorder="1" applyAlignment="1">
      <alignment horizontal="center" vertical="center"/>
      <protection/>
    </xf>
    <xf numFmtId="4" fontId="9" fillId="0" borderId="11" xfId="53" applyNumberFormat="1" applyFont="1" applyFill="1" applyBorder="1" applyAlignment="1">
      <alignment horizontal="right" vertical="center"/>
    </xf>
    <xf numFmtId="0" fontId="2" fillId="34" borderId="0" xfId="61" applyFont="1" applyFill="1">
      <alignment/>
      <protection/>
    </xf>
    <xf numFmtId="0" fontId="6" fillId="33" borderId="11" xfId="61" applyFont="1" applyFill="1" applyBorder="1" applyAlignment="1">
      <alignment/>
      <protection/>
    </xf>
    <xf numFmtId="0" fontId="2" fillId="0" borderId="11" xfId="61" applyFont="1" applyBorder="1">
      <alignment/>
      <protection/>
    </xf>
    <xf numFmtId="0" fontId="6" fillId="33" borderId="11" xfId="61" applyFont="1" applyFill="1" applyBorder="1" applyAlignment="1">
      <alignment horizontal="center"/>
      <protection/>
    </xf>
    <xf numFmtId="0" fontId="9" fillId="0" borderId="11" xfId="61" applyFont="1" applyFill="1" applyBorder="1" applyAlignment="1">
      <alignment horizontal="right"/>
      <protection/>
    </xf>
    <xf numFmtId="43" fontId="30" fillId="0" borderId="11" xfId="80" applyFont="1" applyFill="1" applyBorder="1" applyAlignment="1">
      <alignment horizontal="center"/>
    </xf>
    <xf numFmtId="0" fontId="13" fillId="0" borderId="0" xfId="0" applyFont="1" applyAlignment="1">
      <alignment/>
    </xf>
    <xf numFmtId="0" fontId="31" fillId="34" borderId="0" xfId="56" applyFont="1" applyFill="1" applyBorder="1" applyAlignment="1">
      <alignment vertical="center"/>
      <protection/>
    </xf>
    <xf numFmtId="0" fontId="13" fillId="38" borderId="11" xfId="0" applyFont="1" applyFill="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178" fontId="0" fillId="0" borderId="11" xfId="0" applyNumberFormat="1" applyFill="1" applyBorder="1" applyAlignment="1">
      <alignment vertical="center"/>
    </xf>
    <xf numFmtId="0" fontId="0" fillId="0" borderId="11" xfId="0" applyBorder="1" applyAlignment="1">
      <alignment/>
    </xf>
    <xf numFmtId="178" fontId="0" fillId="0" borderId="11" xfId="0" applyNumberFormat="1" applyBorder="1" applyAlignment="1">
      <alignment/>
    </xf>
    <xf numFmtId="0" fontId="2" fillId="0" borderId="0" xfId="56" applyFont="1">
      <alignment/>
      <protection/>
    </xf>
    <xf numFmtId="0" fontId="34" fillId="0" borderId="0" xfId="0" applyFont="1" applyBorder="1" applyAlignment="1">
      <alignment horizontal="center" vertical="center"/>
    </xf>
    <xf numFmtId="0" fontId="13" fillId="0" borderId="0" xfId="0" applyFont="1" applyBorder="1" applyAlignment="1">
      <alignment/>
    </xf>
    <xf numFmtId="49" fontId="13" fillId="0" borderId="0" xfId="0" applyNumberFormat="1" applyFont="1" applyAlignment="1">
      <alignment horizontal="center" vertical="center" wrapText="1"/>
    </xf>
    <xf numFmtId="0" fontId="34" fillId="0" borderId="0" xfId="0" applyFont="1" applyBorder="1" applyAlignment="1">
      <alignment vertical="center"/>
    </xf>
    <xf numFmtId="49" fontId="3" fillId="33" borderId="11" xfId="0" applyNumberFormat="1" applyFont="1" applyFill="1" applyBorder="1" applyAlignment="1">
      <alignment horizontal="center" vertical="center" wrapText="1"/>
    </xf>
    <xf numFmtId="0" fontId="13" fillId="0" borderId="14" xfId="0" applyFont="1" applyFill="1" applyBorder="1" applyAlignment="1">
      <alignment vertical="center"/>
    </xf>
    <xf numFmtId="0" fontId="13" fillId="0" borderId="11" xfId="0" applyFont="1" applyBorder="1" applyAlignment="1">
      <alignment/>
    </xf>
    <xf numFmtId="0" fontId="13" fillId="0" borderId="0" xfId="0" applyFont="1" applyFill="1" applyBorder="1" applyAlignment="1">
      <alignment vertical="center"/>
    </xf>
    <xf numFmtId="0" fontId="13" fillId="0" borderId="11" xfId="0" applyFont="1" applyBorder="1" applyAlignment="1">
      <alignment horizontal="center"/>
    </xf>
    <xf numFmtId="0" fontId="13" fillId="0" borderId="0" xfId="0" applyFont="1" applyBorder="1" applyAlignment="1">
      <alignment vertical="center"/>
    </xf>
    <xf numFmtId="0" fontId="2" fillId="33" borderId="0" xfId="61" applyFont="1" applyFill="1" applyBorder="1" applyAlignment="1">
      <alignment/>
      <protection/>
    </xf>
    <xf numFmtId="0" fontId="6" fillId="33" borderId="11" xfId="0" applyFont="1" applyFill="1" applyBorder="1" applyAlignment="1">
      <alignment horizontal="center" vertical="center" wrapText="1"/>
    </xf>
    <xf numFmtId="0" fontId="2" fillId="33" borderId="0" xfId="56" applyFont="1" applyFill="1">
      <alignment/>
      <protection/>
    </xf>
    <xf numFmtId="0" fontId="2" fillId="33" borderId="0" xfId="56" applyFont="1" applyFill="1" applyAlignment="1">
      <alignment/>
      <protection/>
    </xf>
    <xf numFmtId="0" fontId="2" fillId="0" borderId="0" xfId="56" applyFont="1" applyFill="1">
      <alignment/>
      <protection/>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34" fillId="0" borderId="10" xfId="0" applyFont="1" applyBorder="1" applyAlignment="1">
      <alignment vertical="center"/>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wrapText="1"/>
    </xf>
    <xf numFmtId="0" fontId="3" fillId="33" borderId="13" xfId="0" applyFont="1" applyFill="1" applyBorder="1" applyAlignment="1">
      <alignment horizontal="center" vertical="top" wrapText="1"/>
    </xf>
    <xf numFmtId="43" fontId="13" fillId="0" borderId="11" xfId="80" applyFont="1" applyBorder="1" applyAlignment="1">
      <alignment/>
    </xf>
    <xf numFmtId="43" fontId="34" fillId="0" borderId="0" xfId="80" applyFont="1" applyBorder="1" applyAlignment="1">
      <alignment horizontal="center" vertical="center"/>
    </xf>
    <xf numFmtId="43" fontId="13" fillId="0" borderId="0" xfId="80" applyFont="1" applyBorder="1" applyAlignment="1">
      <alignment/>
    </xf>
    <xf numFmtId="43" fontId="13" fillId="0" borderId="0" xfId="80" applyFont="1" applyAlignment="1">
      <alignment horizontal="center" vertical="center" wrapText="1"/>
    </xf>
    <xf numFmtId="43" fontId="13" fillId="0" borderId="0" xfId="80" applyFont="1" applyAlignment="1">
      <alignment/>
    </xf>
    <xf numFmtId="43" fontId="13" fillId="0" borderId="0" xfId="0" applyNumberFormat="1" applyFont="1" applyAlignment="1">
      <alignment/>
    </xf>
    <xf numFmtId="43" fontId="13" fillId="0" borderId="11" xfId="80" applyFont="1" applyBorder="1" applyAlignment="1">
      <alignment/>
    </xf>
    <xf numFmtId="0" fontId="3" fillId="0" borderId="0" xfId="0" applyFont="1" applyFill="1" applyBorder="1" applyAlignment="1">
      <alignment vertical="center" wrapText="1"/>
    </xf>
    <xf numFmtId="49" fontId="23" fillId="38" borderId="11" xfId="0" applyNumberFormat="1" applyFont="1" applyFill="1" applyBorder="1" applyAlignment="1">
      <alignment horizontal="center" vertical="center" wrapText="1"/>
    </xf>
    <xf numFmtId="0" fontId="0" fillId="0" borderId="11" xfId="0" applyFill="1" applyBorder="1" applyAlignment="1">
      <alignment/>
    </xf>
    <xf numFmtId="43" fontId="0" fillId="0" borderId="11" xfId="0" applyNumberFormat="1" applyFill="1" applyBorder="1" applyAlignment="1">
      <alignment/>
    </xf>
    <xf numFmtId="43" fontId="0" fillId="0" borderId="11" xfId="80" applyFont="1" applyFill="1" applyBorder="1" applyAlignment="1">
      <alignment/>
    </xf>
    <xf numFmtId="0" fontId="0" fillId="0" borderId="0" xfId="0" applyFill="1" applyBorder="1" applyAlignment="1">
      <alignment/>
    </xf>
    <xf numFmtId="0" fontId="0" fillId="0" borderId="11" xfId="0" applyFill="1" applyBorder="1" applyAlignment="1">
      <alignment vertical="center"/>
    </xf>
    <xf numFmtId="0" fontId="13" fillId="0" borderId="11" xfId="0" applyFont="1" applyFill="1" applyBorder="1" applyAlignment="1">
      <alignment/>
    </xf>
    <xf numFmtId="43" fontId="13" fillId="0" borderId="11" xfId="80" applyFont="1" applyFill="1" applyBorder="1" applyAlignment="1">
      <alignment/>
    </xf>
    <xf numFmtId="43" fontId="13" fillId="0" borderId="11" xfId="0" applyNumberFormat="1" applyFont="1" applyFill="1" applyBorder="1" applyAlignment="1">
      <alignment/>
    </xf>
    <xf numFmtId="43" fontId="13" fillId="0" borderId="11" xfId="80" applyFont="1" applyFill="1" applyBorder="1" applyAlignment="1">
      <alignment horizontal="center"/>
    </xf>
    <xf numFmtId="0" fontId="5" fillId="33" borderId="15" xfId="56" applyFont="1" applyFill="1" applyBorder="1" applyAlignment="1">
      <alignment horizontal="left" vertical="center"/>
      <protection/>
    </xf>
    <xf numFmtId="0" fontId="3" fillId="33" borderId="11" xfId="58" applyFont="1" applyFill="1" applyBorder="1" applyAlignment="1">
      <alignment horizontal="left" vertical="center"/>
      <protection/>
    </xf>
    <xf numFmtId="178" fontId="0" fillId="0" borderId="11" xfId="0" applyNumberFormat="1" applyFill="1" applyBorder="1" applyAlignment="1">
      <alignment/>
    </xf>
    <xf numFmtId="0" fontId="0" fillId="0" borderId="11" xfId="0" applyFill="1" applyBorder="1" applyAlignment="1">
      <alignment horizontal="center"/>
    </xf>
    <xf numFmtId="43" fontId="0" fillId="0" borderId="11" xfId="80" applyFont="1" applyFill="1" applyBorder="1" applyAlignment="1">
      <alignment horizontal="center"/>
    </xf>
    <xf numFmtId="0" fontId="0" fillId="0" borderId="11" xfId="0" applyFill="1" applyBorder="1" applyAlignment="1">
      <alignment horizontal="center" vertical="center"/>
    </xf>
    <xf numFmtId="2" fontId="13" fillId="0" borderId="11" xfId="80" applyNumberFormat="1" applyFont="1" applyFill="1" applyBorder="1" applyAlignment="1">
      <alignment horizontal="center"/>
    </xf>
    <xf numFmtId="2" fontId="13" fillId="0" borderId="11" xfId="80" applyNumberFormat="1" applyFont="1" applyFill="1" applyBorder="1" applyAlignment="1">
      <alignment/>
    </xf>
    <xf numFmtId="0" fontId="13" fillId="0" borderId="0" xfId="0" applyFont="1" applyFill="1" applyAlignment="1">
      <alignment/>
    </xf>
    <xf numFmtId="0" fontId="2" fillId="0" borderId="0" xfId="58" applyFill="1" applyBorder="1">
      <alignment/>
      <protection/>
    </xf>
    <xf numFmtId="49" fontId="5" fillId="38" borderId="11" xfId="0" applyNumberFormat="1" applyFont="1" applyFill="1" applyBorder="1" applyAlignment="1">
      <alignment horizontal="center" vertical="center" wrapText="1"/>
    </xf>
    <xf numFmtId="0" fontId="13" fillId="0" borderId="0" xfId="0" applyFont="1" applyBorder="1" applyAlignment="1">
      <alignment horizontal="center"/>
    </xf>
    <xf numFmtId="0" fontId="13" fillId="0" borderId="0" xfId="0" applyFont="1" applyBorder="1" applyAlignment="1">
      <alignment/>
    </xf>
    <xf numFmtId="0" fontId="13" fillId="0" borderId="0" xfId="0" applyFont="1" applyFill="1" applyBorder="1" applyAlignment="1">
      <alignment/>
    </xf>
    <xf numFmtId="2" fontId="13" fillId="0" borderId="0" xfId="80" applyNumberFormat="1" applyFont="1" applyFill="1" applyBorder="1" applyAlignment="1">
      <alignment/>
    </xf>
    <xf numFmtId="43" fontId="13" fillId="0" borderId="0" xfId="80" applyFont="1" applyFill="1" applyBorder="1" applyAlignment="1">
      <alignment horizontal="center"/>
    </xf>
    <xf numFmtId="0" fontId="43" fillId="0" borderId="0" xfId="56" applyFont="1" applyFill="1">
      <alignment/>
      <protection/>
    </xf>
    <xf numFmtId="0" fontId="5" fillId="33" borderId="11" xfId="56" applyFont="1" applyFill="1" applyBorder="1" applyAlignment="1">
      <alignment vertical="center"/>
      <protection/>
    </xf>
    <xf numFmtId="0" fontId="2" fillId="0" borderId="0" xfId="0" applyFont="1" applyAlignment="1">
      <alignment/>
    </xf>
    <xf numFmtId="0" fontId="2" fillId="33" borderId="0" xfId="0" applyFont="1" applyFill="1" applyAlignment="1">
      <alignment/>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33"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Border="1" applyAlignment="1">
      <alignment horizontal="center" vertical="center"/>
    </xf>
    <xf numFmtId="0" fontId="2" fillId="0" borderId="0" xfId="0" applyFont="1" applyBorder="1" applyAlignment="1">
      <alignment/>
    </xf>
    <xf numFmtId="0" fontId="9" fillId="34" borderId="0" xfId="0" applyFont="1" applyFill="1" applyAlignment="1">
      <alignment/>
    </xf>
    <xf numFmtId="0" fontId="9" fillId="34" borderId="0" xfId="0" applyFont="1" applyFill="1" applyAlignment="1">
      <alignment/>
    </xf>
    <xf numFmtId="4" fontId="9" fillId="0" borderId="0" xfId="0" applyNumberFormat="1" applyFont="1" applyFill="1" applyBorder="1" applyAlignment="1">
      <alignment horizontal="right" vertical="center"/>
    </xf>
    <xf numFmtId="177" fontId="2" fillId="0" borderId="0" xfId="71" applyFont="1" applyAlignment="1">
      <alignment vertical="center"/>
    </xf>
    <xf numFmtId="177" fontId="0" fillId="0" borderId="0" xfId="71" applyFont="1" applyAlignment="1">
      <alignment vertical="center"/>
    </xf>
    <xf numFmtId="0" fontId="2" fillId="34" borderId="0" xfId="0" applyFont="1" applyFill="1" applyAlignment="1">
      <alignment/>
    </xf>
    <xf numFmtId="10" fontId="9" fillId="39" borderId="18" xfId="65" applyNumberFormat="1" applyFont="1" applyFill="1" applyBorder="1" applyAlignment="1">
      <alignment horizontal="center" vertical="center"/>
    </xf>
    <xf numFmtId="10" fontId="9" fillId="39" borderId="19" xfId="65" applyNumberFormat="1" applyFont="1" applyFill="1" applyBorder="1" applyAlignment="1">
      <alignment horizontal="center" vertical="center"/>
    </xf>
    <xf numFmtId="10" fontId="6" fillId="39" borderId="20" xfId="65" applyNumberFormat="1" applyFont="1" applyFill="1" applyBorder="1" applyAlignment="1">
      <alignment horizontal="center" vertical="center"/>
    </xf>
    <xf numFmtId="10" fontId="9" fillId="40" borderId="18" xfId="0" applyNumberFormat="1" applyFont="1" applyFill="1" applyBorder="1" applyAlignment="1">
      <alignment horizontal="center" vertical="center"/>
    </xf>
    <xf numFmtId="10" fontId="9" fillId="40" borderId="19" xfId="0" applyNumberFormat="1" applyFont="1" applyFill="1" applyBorder="1" applyAlignment="1">
      <alignment horizontal="center" vertical="center"/>
    </xf>
    <xf numFmtId="10" fontId="6" fillId="40" borderId="20" xfId="0" applyNumberFormat="1" applyFont="1" applyFill="1" applyBorder="1" applyAlignment="1">
      <alignment horizontal="center" vertical="center"/>
    </xf>
    <xf numFmtId="180" fontId="2" fillId="0" borderId="0" xfId="0" applyNumberFormat="1" applyFont="1" applyFill="1" applyAlignment="1">
      <alignment/>
    </xf>
    <xf numFmtId="0" fontId="2" fillId="0" borderId="0" xfId="0" applyFont="1" applyFill="1" applyAlignment="1">
      <alignment/>
    </xf>
    <xf numFmtId="0" fontId="9" fillId="0" borderId="0" xfId="0" applyFont="1" applyFill="1" applyAlignment="1">
      <alignment/>
    </xf>
    <xf numFmtId="0" fontId="82" fillId="0" borderId="0" xfId="0" applyFont="1" applyFill="1" applyAlignment="1">
      <alignment/>
    </xf>
    <xf numFmtId="177" fontId="2" fillId="0" borderId="0" xfId="71" applyFont="1" applyFill="1" applyAlignment="1">
      <alignment/>
    </xf>
    <xf numFmtId="0" fontId="5" fillId="0" borderId="21" xfId="58" applyFont="1" applyFill="1" applyBorder="1" applyAlignment="1">
      <alignment vertical="center" wrapText="1"/>
      <protection/>
    </xf>
    <xf numFmtId="0" fontId="6" fillId="38" borderId="22" xfId="0" applyFont="1" applyFill="1" applyBorder="1" applyAlignment="1">
      <alignment vertical="center"/>
    </xf>
    <xf numFmtId="0" fontId="6" fillId="38" borderId="23" xfId="0" applyFont="1" applyFill="1" applyBorder="1" applyAlignment="1">
      <alignment vertical="center"/>
    </xf>
    <xf numFmtId="0" fontId="2" fillId="0" borderId="0" xfId="0" applyFont="1" applyFill="1" applyAlignment="1">
      <alignment/>
    </xf>
    <xf numFmtId="0" fontId="9" fillId="0" borderId="0" xfId="0" applyFont="1" applyFill="1" applyAlignment="1">
      <alignment/>
    </xf>
    <xf numFmtId="0" fontId="0" fillId="0" borderId="0" xfId="0" applyAlignment="1">
      <alignment vertical="center"/>
    </xf>
    <xf numFmtId="0" fontId="83" fillId="0" borderId="24" xfId="0" applyFont="1" applyBorder="1" applyAlignment="1">
      <alignment horizontal="center" vertical="center"/>
    </xf>
    <xf numFmtId="0" fontId="31" fillId="34" borderId="0" xfId="0" applyFont="1" applyFill="1" applyBorder="1" applyAlignment="1">
      <alignment horizontal="left" vertical="center" wrapText="1"/>
    </xf>
    <xf numFmtId="43" fontId="0" fillId="0" borderId="11" xfId="0" applyNumberFormat="1" applyBorder="1" applyAlignment="1">
      <alignment/>
    </xf>
    <xf numFmtId="0" fontId="0" fillId="0" borderId="0" xfId="0" applyBorder="1" applyAlignment="1">
      <alignment horizontal="center" vertical="center"/>
    </xf>
    <xf numFmtId="0" fontId="0" fillId="0" borderId="12" xfId="0" applyBorder="1" applyAlignment="1">
      <alignment/>
    </xf>
    <xf numFmtId="0" fontId="9" fillId="0" borderId="0" xfId="0" applyFont="1" applyBorder="1" applyAlignment="1">
      <alignment horizontal="center"/>
    </xf>
    <xf numFmtId="0" fontId="6" fillId="0" borderId="0" xfId="0" applyFont="1" applyFill="1" applyBorder="1" applyAlignment="1">
      <alignment vertical="center"/>
    </xf>
    <xf numFmtId="0" fontId="44" fillId="0" borderId="0" xfId="0" applyFont="1" applyAlignment="1">
      <alignment vertical="center"/>
    </xf>
    <xf numFmtId="0" fontId="45" fillId="0" borderId="0" xfId="0" applyFont="1" applyAlignment="1">
      <alignment vertical="center"/>
    </xf>
    <xf numFmtId="0" fontId="44" fillId="0" borderId="0" xfId="58" applyFont="1" applyAlignment="1">
      <alignment vertical="center"/>
      <protection/>
    </xf>
    <xf numFmtId="0" fontId="0" fillId="0" borderId="0" xfId="0" applyBorder="1" applyAlignment="1">
      <alignment vertical="center"/>
    </xf>
    <xf numFmtId="178" fontId="0" fillId="0" borderId="0" xfId="0" applyNumberFormat="1" applyFill="1" applyBorder="1" applyAlignment="1">
      <alignment/>
    </xf>
    <xf numFmtId="178" fontId="0" fillId="0" borderId="0" xfId="0" applyNumberFormat="1" applyBorder="1" applyAlignment="1">
      <alignment/>
    </xf>
    <xf numFmtId="0" fontId="84" fillId="0" borderId="0" xfId="0" applyFont="1" applyAlignment="1">
      <alignment/>
    </xf>
    <xf numFmtId="43" fontId="13" fillId="0" borderId="0" xfId="80" applyFont="1" applyFill="1" applyBorder="1" applyAlignment="1">
      <alignment/>
    </xf>
    <xf numFmtId="43" fontId="13" fillId="0" borderId="0" xfId="0" applyNumberFormat="1" applyFont="1" applyFill="1" applyBorder="1" applyAlignment="1">
      <alignment/>
    </xf>
    <xf numFmtId="0" fontId="46" fillId="0" borderId="0" xfId="0" applyFont="1" applyFill="1" applyBorder="1" applyAlignment="1">
      <alignment vertical="center"/>
    </xf>
    <xf numFmtId="0" fontId="35" fillId="0" borderId="0" xfId="0" applyFont="1" applyAlignment="1">
      <alignment vertical="center"/>
    </xf>
    <xf numFmtId="0" fontId="45" fillId="0" borderId="0" xfId="57" applyFont="1" applyFill="1" applyAlignment="1">
      <alignment vertical="center"/>
      <protection/>
    </xf>
    <xf numFmtId="0" fontId="85" fillId="0" borderId="0" xfId="0" applyFont="1" applyBorder="1" applyAlignment="1">
      <alignment vertical="center"/>
    </xf>
    <xf numFmtId="0" fontId="0" fillId="0" borderId="0" xfId="0" applyFill="1" applyBorder="1" applyAlignment="1">
      <alignment horizontal="center"/>
    </xf>
    <xf numFmtId="0" fontId="0" fillId="0" borderId="0" xfId="0" applyAlignment="1">
      <alignment horizontal="center" vertical="center"/>
    </xf>
    <xf numFmtId="0" fontId="86" fillId="0" borderId="0" xfId="0" applyFont="1" applyBorder="1" applyAlignment="1">
      <alignment vertical="center"/>
    </xf>
    <xf numFmtId="0" fontId="86" fillId="0" borderId="0" xfId="0" applyFont="1" applyFill="1" applyBorder="1" applyAlignment="1">
      <alignment vertical="center"/>
    </xf>
    <xf numFmtId="0" fontId="35" fillId="0" borderId="0" xfId="0" applyFont="1" applyFill="1" applyAlignment="1">
      <alignment vertical="center"/>
    </xf>
    <xf numFmtId="0" fontId="86" fillId="0" borderId="0" xfId="0" applyFont="1" applyFill="1" applyAlignment="1">
      <alignment vertical="center"/>
    </xf>
    <xf numFmtId="0" fontId="86" fillId="0" borderId="0" xfId="0" applyFont="1" applyAlignment="1">
      <alignment vertical="center"/>
    </xf>
    <xf numFmtId="0" fontId="46" fillId="0" borderId="0" xfId="0" applyFont="1" applyBorder="1" applyAlignment="1">
      <alignment horizontal="left" vertical="center"/>
    </xf>
    <xf numFmtId="49" fontId="35" fillId="0" borderId="0" xfId="0" applyNumberFormat="1" applyFont="1" applyAlignment="1">
      <alignment horizontal="left" vertical="center"/>
    </xf>
    <xf numFmtId="0" fontId="13" fillId="0" borderId="11" xfId="0" applyFont="1" applyFill="1" applyBorder="1" applyAlignment="1">
      <alignment vertical="center"/>
    </xf>
    <xf numFmtId="43" fontId="13" fillId="0" borderId="11" xfId="80" applyFont="1" applyFill="1" applyBorder="1" applyAlignment="1">
      <alignment vertical="center"/>
    </xf>
    <xf numFmtId="43" fontId="13" fillId="0" borderId="11" xfId="0" applyNumberFormat="1" applyFont="1" applyFill="1" applyBorder="1" applyAlignment="1">
      <alignment vertical="center"/>
    </xf>
    <xf numFmtId="0" fontId="13" fillId="0" borderId="0" xfId="0" applyFont="1" applyFill="1" applyAlignment="1">
      <alignment vertical="center"/>
    </xf>
    <xf numFmtId="0" fontId="0" fillId="0" borderId="0" xfId="0" applyFill="1" applyBorder="1" applyAlignment="1">
      <alignment vertical="center"/>
    </xf>
    <xf numFmtId="0" fontId="47" fillId="37" borderId="11" xfId="0" applyFont="1" applyFill="1" applyBorder="1" applyAlignment="1">
      <alignment horizontal="center"/>
    </xf>
    <xf numFmtId="4" fontId="47" fillId="0" borderId="11" xfId="49" applyNumberFormat="1" applyFont="1" applyFill="1" applyBorder="1" applyAlignment="1">
      <alignment horizontal="right" vertical="center"/>
    </xf>
    <xf numFmtId="4" fontId="47" fillId="0" borderId="11" xfId="0" applyNumberFormat="1" applyFont="1" applyFill="1" applyBorder="1" applyAlignment="1">
      <alignment horizontal="right"/>
    </xf>
    <xf numFmtId="0" fontId="2" fillId="37" borderId="11" xfId="0" applyFont="1" applyFill="1" applyBorder="1" applyAlignment="1">
      <alignment horizontal="center"/>
    </xf>
    <xf numFmtId="4" fontId="2" fillId="0" borderId="11" xfId="0" applyNumberFormat="1" applyFont="1" applyFill="1" applyBorder="1" applyAlignment="1">
      <alignment horizontal="right" vertical="center"/>
    </xf>
    <xf numFmtId="0" fontId="6" fillId="37" borderId="11" xfId="0" applyFont="1" applyFill="1" applyBorder="1" applyAlignment="1">
      <alignment horizontal="center" vertical="center"/>
    </xf>
    <xf numFmtId="4" fontId="6" fillId="0" borderId="11" xfId="0" applyNumberFormat="1" applyFont="1" applyFill="1" applyBorder="1" applyAlignment="1">
      <alignment horizontal="right" vertical="center"/>
    </xf>
    <xf numFmtId="0" fontId="6" fillId="33" borderId="11" xfId="61" applyFont="1" applyFill="1" applyBorder="1" applyAlignment="1">
      <alignment horizontal="center" vertical="center"/>
      <protection/>
    </xf>
    <xf numFmtId="4" fontId="9" fillId="37" borderId="11" xfId="53" applyNumberFormat="1" applyFont="1" applyFill="1" applyBorder="1" applyAlignment="1">
      <alignment horizontal="right" vertical="center"/>
    </xf>
    <xf numFmtId="4" fontId="6" fillId="40" borderId="11" xfId="53" applyNumberFormat="1" applyFont="1" applyFill="1" applyBorder="1" applyAlignment="1">
      <alignment horizontal="right"/>
    </xf>
    <xf numFmtId="4" fontId="9" fillId="37" borderId="11" xfId="49" applyNumberFormat="1" applyFont="1" applyFill="1" applyBorder="1" applyAlignment="1">
      <alignment horizontal="right" vertical="center"/>
    </xf>
    <xf numFmtId="4" fontId="6" fillId="40" borderId="11" xfId="49" applyNumberFormat="1" applyFont="1" applyFill="1" applyBorder="1" applyAlignment="1">
      <alignment horizontal="right" vertical="center"/>
    </xf>
    <xf numFmtId="0" fontId="6" fillId="40" borderId="11" xfId="0" applyFont="1" applyFill="1" applyBorder="1" applyAlignment="1">
      <alignment horizontal="left" vertical="center"/>
    </xf>
    <xf numFmtId="4" fontId="6" fillId="40" borderId="11" xfId="49" applyNumberFormat="1" applyFont="1" applyFill="1" applyBorder="1" applyAlignment="1">
      <alignment horizontal="right"/>
    </xf>
    <xf numFmtId="0" fontId="9" fillId="0" borderId="17" xfId="61" applyFont="1" applyFill="1" applyBorder="1" applyAlignment="1">
      <alignment horizontal="right"/>
      <protection/>
    </xf>
    <xf numFmtId="0" fontId="44" fillId="34" borderId="0" xfId="61" applyFont="1" applyFill="1">
      <alignment/>
      <protection/>
    </xf>
    <xf numFmtId="0" fontId="44" fillId="34" borderId="0" xfId="0" applyFont="1" applyFill="1" applyAlignment="1">
      <alignment/>
    </xf>
    <xf numFmtId="0" fontId="44" fillId="0" borderId="0" xfId="61" applyFont="1">
      <alignment/>
      <protection/>
    </xf>
    <xf numFmtId="0" fontId="44" fillId="0" borderId="0" xfId="0" applyFont="1" applyAlignment="1">
      <alignment/>
    </xf>
    <xf numFmtId="0" fontId="45" fillId="0" borderId="0" xfId="61" applyFont="1">
      <alignment/>
      <protection/>
    </xf>
    <xf numFmtId="0" fontId="44" fillId="34" borderId="0" xfId="0" applyFont="1" applyFill="1" applyAlignment="1">
      <alignment wrapText="1"/>
    </xf>
    <xf numFmtId="0" fontId="44" fillId="34" borderId="0" xfId="56" applyFont="1" applyFill="1" applyBorder="1" applyAlignment="1">
      <alignment vertical="center"/>
      <protection/>
    </xf>
    <xf numFmtId="4" fontId="6" fillId="34" borderId="0" xfId="56" applyNumberFormat="1" applyFont="1" applyFill="1" applyBorder="1" applyAlignment="1">
      <alignment horizontal="right" vertical="center"/>
      <protection/>
    </xf>
    <xf numFmtId="0" fontId="2" fillId="34" borderId="0" xfId="56" applyFont="1" applyFill="1" applyBorder="1" applyAlignment="1">
      <alignment horizontal="right" vertical="center"/>
      <protection/>
    </xf>
    <xf numFmtId="0" fontId="2" fillId="34" borderId="0" xfId="56" applyFont="1" applyFill="1" applyAlignment="1">
      <alignment vertical="center"/>
      <protection/>
    </xf>
    <xf numFmtId="0" fontId="2" fillId="0" borderId="0" xfId="56" applyFont="1" applyAlignment="1">
      <alignment vertical="center"/>
      <protection/>
    </xf>
    <xf numFmtId="49" fontId="44" fillId="34" borderId="0" xfId="56" applyNumberFormat="1" applyFont="1" applyFill="1" applyAlignment="1">
      <alignment vertical="center"/>
      <protection/>
    </xf>
    <xf numFmtId="0" fontId="44" fillId="34" borderId="0" xfId="56" applyFont="1" applyFill="1" applyAlignment="1">
      <alignment vertical="center"/>
      <protection/>
    </xf>
    <xf numFmtId="4" fontId="44" fillId="34" borderId="0" xfId="56" applyNumberFormat="1" applyFont="1" applyFill="1" applyBorder="1" applyAlignment="1">
      <alignment horizontal="right" vertical="center"/>
      <protection/>
    </xf>
    <xf numFmtId="0" fontId="40" fillId="34" borderId="0" xfId="56" applyFont="1" applyFill="1" applyBorder="1" applyAlignment="1">
      <alignment horizontal="right" vertical="center"/>
      <protection/>
    </xf>
    <xf numFmtId="0" fontId="40" fillId="34" borderId="0" xfId="56" applyFont="1" applyFill="1" applyAlignment="1">
      <alignment vertical="center"/>
      <protection/>
    </xf>
    <xf numFmtId="0" fontId="40" fillId="0" borderId="0" xfId="56" applyFont="1" applyAlignment="1">
      <alignment vertical="center"/>
      <protection/>
    </xf>
    <xf numFmtId="0" fontId="45" fillId="34" borderId="0" xfId="56" applyFont="1" applyFill="1" applyBorder="1" applyAlignment="1">
      <alignment vertical="center"/>
      <protection/>
    </xf>
    <xf numFmtId="0" fontId="6" fillId="40" borderId="12" xfId="0" applyFont="1" applyFill="1" applyBorder="1" applyAlignment="1">
      <alignment horizontal="left" vertical="center"/>
    </xf>
    <xf numFmtId="0" fontId="6" fillId="40" borderId="11" xfId="0" applyFont="1" applyFill="1" applyBorder="1" applyAlignment="1">
      <alignment vertical="center"/>
    </xf>
    <xf numFmtId="0" fontId="6" fillId="40" borderId="25" xfId="0" applyFont="1" applyFill="1" applyBorder="1" applyAlignment="1">
      <alignment vertical="center"/>
    </xf>
    <xf numFmtId="0" fontId="6" fillId="33" borderId="11" xfId="56" applyFont="1" applyFill="1" applyBorder="1" applyAlignment="1">
      <alignment horizontal="center" vertical="center"/>
      <protection/>
    </xf>
    <xf numFmtId="0" fontId="6" fillId="33" borderId="11" xfId="56" applyFont="1" applyFill="1" applyBorder="1" applyAlignment="1">
      <alignment horizontal="center" vertical="center" wrapText="1"/>
      <protection/>
    </xf>
    <xf numFmtId="0" fontId="6" fillId="33" borderId="11" xfId="56" applyFont="1" applyFill="1" applyBorder="1" applyAlignment="1">
      <alignment horizontal="left" vertical="center"/>
      <protection/>
    </xf>
    <xf numFmtId="177" fontId="25" fillId="0" borderId="11" xfId="71" applyFont="1" applyFill="1" applyBorder="1" applyAlignment="1">
      <alignment horizontal="right" vertical="center"/>
    </xf>
    <xf numFmtId="177" fontId="2" fillId="0" borderId="11" xfId="71" applyFont="1" applyFill="1" applyBorder="1" applyAlignment="1">
      <alignment horizontal="right" vertical="center"/>
    </xf>
    <xf numFmtId="177" fontId="2" fillId="0" borderId="11" xfId="71" applyFont="1" applyFill="1" applyBorder="1" applyAlignment="1">
      <alignment vertical="center"/>
    </xf>
    <xf numFmtId="177" fontId="26" fillId="0" borderId="11" xfId="71" applyFont="1" applyFill="1" applyBorder="1" applyAlignment="1">
      <alignment horizontal="center" vertical="center"/>
    </xf>
    <xf numFmtId="177" fontId="2" fillId="0" borderId="11" xfId="71" applyFont="1" applyFill="1" applyBorder="1" applyAlignment="1">
      <alignment horizontal="center" vertical="center"/>
    </xf>
    <xf numFmtId="4" fontId="2" fillId="0" borderId="11" xfId="56" applyNumberFormat="1" applyFont="1" applyFill="1" applyBorder="1" applyAlignment="1">
      <alignment horizontal="center" vertical="center"/>
      <protection/>
    </xf>
    <xf numFmtId="0" fontId="2" fillId="0" borderId="0" xfId="56" applyFont="1" applyFill="1" applyAlignment="1">
      <alignment vertical="center"/>
      <protection/>
    </xf>
    <xf numFmtId="0" fontId="5" fillId="0" borderId="0" xfId="56" applyFont="1" applyFill="1" applyBorder="1" applyAlignment="1">
      <alignment horizontal="left" vertical="center"/>
      <protection/>
    </xf>
    <xf numFmtId="0" fontId="7" fillId="0" borderId="0" xfId="56" applyFont="1" applyFill="1" applyBorder="1" applyAlignment="1">
      <alignment horizontal="left" vertical="center"/>
      <protection/>
    </xf>
    <xf numFmtId="0" fontId="10" fillId="0" borderId="11" xfId="56" applyFont="1" applyFill="1" applyBorder="1" applyAlignment="1">
      <alignment horizontal="left" vertical="center"/>
      <protection/>
    </xf>
    <xf numFmtId="0" fontId="5" fillId="0" borderId="0" xfId="56" applyFont="1" applyAlignment="1">
      <alignment vertical="center"/>
      <protection/>
    </xf>
    <xf numFmtId="0" fontId="9" fillId="0" borderId="11" xfId="56" applyFont="1" applyFill="1" applyBorder="1" applyAlignment="1">
      <alignment horizontal="left" vertical="center"/>
      <protection/>
    </xf>
    <xf numFmtId="0" fontId="6" fillId="34" borderId="0" xfId="56" applyFont="1" applyFill="1" applyBorder="1" applyAlignment="1">
      <alignment horizontal="center" vertical="center" shrinkToFit="1"/>
      <protection/>
    </xf>
    <xf numFmtId="0" fontId="9" fillId="34" borderId="0" xfId="56" applyFont="1" applyFill="1" applyBorder="1" applyAlignment="1">
      <alignment vertical="center"/>
      <protection/>
    </xf>
    <xf numFmtId="0" fontId="6" fillId="33" borderId="26" xfId="56" applyFont="1" applyFill="1" applyBorder="1" applyAlignment="1">
      <alignment horizontal="left" vertical="center"/>
      <protection/>
    </xf>
    <xf numFmtId="0" fontId="6" fillId="0" borderId="27" xfId="56" applyFont="1" applyFill="1" applyBorder="1" applyAlignment="1">
      <alignment horizontal="center" vertical="center"/>
      <protection/>
    </xf>
    <xf numFmtId="0" fontId="6" fillId="33" borderId="28" xfId="56" applyFont="1" applyFill="1" applyBorder="1" applyAlignment="1">
      <alignment horizontal="left" vertical="center"/>
      <protection/>
    </xf>
    <xf numFmtId="0" fontId="6" fillId="33" borderId="29" xfId="56" applyFont="1" applyFill="1" applyBorder="1" applyAlignment="1">
      <alignment horizontal="left" vertical="center"/>
      <protection/>
    </xf>
    <xf numFmtId="0" fontId="6" fillId="0" borderId="30" xfId="56" applyFont="1" applyFill="1" applyBorder="1" applyAlignment="1">
      <alignment horizontal="right" vertical="center"/>
      <protection/>
    </xf>
    <xf numFmtId="0" fontId="6" fillId="33" borderId="31" xfId="56" applyFont="1" applyFill="1" applyBorder="1" applyAlignment="1">
      <alignment vertical="center"/>
      <protection/>
    </xf>
    <xf numFmtId="0" fontId="6" fillId="0" borderId="30" xfId="56" applyFont="1" applyFill="1" applyBorder="1" applyAlignment="1">
      <alignment horizontal="center" vertical="center"/>
      <protection/>
    </xf>
    <xf numFmtId="4" fontId="9" fillId="0" borderId="11" xfId="56" applyNumberFormat="1" applyFont="1" applyFill="1" applyBorder="1" applyAlignment="1">
      <alignment horizontal="center" vertical="center"/>
      <protection/>
    </xf>
    <xf numFmtId="0" fontId="6" fillId="33" borderId="28" xfId="56" applyFont="1" applyFill="1" applyBorder="1" applyAlignment="1">
      <alignment vertical="center"/>
      <protection/>
    </xf>
    <xf numFmtId="0" fontId="6" fillId="33" borderId="32" xfId="56" applyFont="1" applyFill="1" applyBorder="1" applyAlignment="1">
      <alignment vertical="center"/>
      <protection/>
    </xf>
    <xf numFmtId="0" fontId="6" fillId="33" borderId="32" xfId="56" applyFont="1" applyFill="1" applyBorder="1" applyAlignment="1">
      <alignment horizontal="left" vertical="center"/>
      <protection/>
    </xf>
    <xf numFmtId="0" fontId="9" fillId="0" borderId="33" xfId="56" applyFont="1" applyFill="1" applyBorder="1" applyAlignment="1">
      <alignment horizontal="right" vertical="center"/>
      <protection/>
    </xf>
    <xf numFmtId="0" fontId="6" fillId="34" borderId="0" xfId="56" applyFont="1" applyFill="1" applyBorder="1" applyAlignment="1">
      <alignment horizontal="center" vertical="center"/>
      <protection/>
    </xf>
    <xf numFmtId="0" fontId="9" fillId="34" borderId="0" xfId="56" applyFont="1" applyFill="1" applyBorder="1" applyAlignment="1">
      <alignment horizontal="right" vertical="center"/>
      <protection/>
    </xf>
    <xf numFmtId="0" fontId="6" fillId="33" borderId="34" xfId="56" applyFont="1" applyFill="1" applyBorder="1" applyAlignment="1">
      <alignment horizontal="left" vertical="center"/>
      <protection/>
    </xf>
    <xf numFmtId="4" fontId="6" fillId="40" borderId="11" xfId="52" applyNumberFormat="1" applyFont="1" applyFill="1" applyBorder="1" applyAlignment="1">
      <alignment horizontal="right" vertical="center"/>
    </xf>
    <xf numFmtId="0" fontId="9" fillId="40" borderId="11" xfId="0" applyFont="1" applyFill="1" applyBorder="1" applyAlignment="1">
      <alignment horizontal="right" vertical="center"/>
    </xf>
    <xf numFmtId="4" fontId="9" fillId="0" borderId="11" xfId="0" applyNumberFormat="1" applyFont="1" applyFill="1" applyBorder="1" applyAlignment="1">
      <alignment horizontal="center" vertical="center"/>
    </xf>
    <xf numFmtId="0" fontId="9" fillId="37" borderId="11" xfId="0" applyFont="1" applyFill="1" applyBorder="1" applyAlignment="1">
      <alignment horizontal="center" vertical="center"/>
    </xf>
    <xf numFmtId="4" fontId="9" fillId="0" borderId="11" xfId="52" applyNumberFormat="1" applyFont="1" applyFill="1" applyBorder="1" applyAlignment="1">
      <alignment horizontal="right" vertical="center"/>
    </xf>
    <xf numFmtId="4" fontId="9" fillId="0" borderId="11" xfId="0" applyNumberFormat="1" applyFont="1" applyFill="1" applyBorder="1" applyAlignment="1">
      <alignment horizontal="right" vertical="center"/>
    </xf>
    <xf numFmtId="4" fontId="9" fillId="37" borderId="11" xfId="0" applyNumberFormat="1" applyFont="1" applyFill="1" applyBorder="1" applyAlignment="1">
      <alignment horizontal="center" vertical="center"/>
    </xf>
    <xf numFmtId="0" fontId="2" fillId="37" borderId="11" xfId="0" applyFont="1" applyFill="1" applyBorder="1" applyAlignment="1">
      <alignment horizontal="center" vertical="center"/>
    </xf>
    <xf numFmtId="0" fontId="2" fillId="0" borderId="11" xfId="0" applyFont="1" applyFill="1" applyBorder="1" applyAlignment="1">
      <alignment horizontal="center" vertical="center"/>
    </xf>
    <xf numFmtId="4" fontId="2" fillId="0" borderId="11" xfId="52" applyNumberFormat="1" applyFont="1" applyFill="1" applyBorder="1" applyAlignment="1">
      <alignment horizontal="right" vertical="center"/>
    </xf>
    <xf numFmtId="4" fontId="6" fillId="40" borderId="11" xfId="0" applyNumberFormat="1" applyFont="1" applyFill="1" applyBorder="1" applyAlignment="1">
      <alignment horizontal="right" vertical="center"/>
    </xf>
    <xf numFmtId="0" fontId="2" fillId="40" borderId="11" xfId="0" applyFont="1" applyFill="1" applyBorder="1" applyAlignment="1">
      <alignment horizontal="right" vertical="center"/>
    </xf>
    <xf numFmtId="0" fontId="2" fillId="34" borderId="0" xfId="56" applyFont="1" applyFill="1" applyBorder="1" applyAlignment="1">
      <alignment vertical="center"/>
      <protection/>
    </xf>
    <xf numFmtId="0" fontId="9" fillId="34" borderId="0" xfId="56" applyFont="1" applyFill="1" applyAlignment="1">
      <alignment vertical="center"/>
      <protection/>
    </xf>
    <xf numFmtId="0" fontId="6" fillId="0" borderId="28" xfId="0" applyFont="1" applyFill="1" applyBorder="1" applyAlignment="1">
      <alignment vertical="center"/>
    </xf>
    <xf numFmtId="0" fontId="6" fillId="0" borderId="28" xfId="0" applyFont="1" applyFill="1" applyBorder="1" applyAlignment="1">
      <alignment horizontal="center" vertical="center"/>
    </xf>
    <xf numFmtId="0" fontId="6" fillId="0" borderId="33" xfId="0" applyFont="1" applyFill="1" applyBorder="1" applyAlignment="1">
      <alignment horizontal="center" vertical="center"/>
    </xf>
    <xf numFmtId="4" fontId="9" fillId="0" borderId="35" xfId="0" applyNumberFormat="1" applyFont="1" applyFill="1" applyBorder="1" applyAlignment="1">
      <alignment horizontal="center" vertical="center"/>
    </xf>
    <xf numFmtId="4" fontId="6" fillId="40" borderId="35" xfId="0" applyNumberFormat="1" applyFont="1" applyFill="1" applyBorder="1" applyAlignment="1">
      <alignment horizontal="right" vertical="center"/>
    </xf>
    <xf numFmtId="4" fontId="6" fillId="40" borderId="25" xfId="0" applyNumberFormat="1" applyFont="1" applyFill="1" applyBorder="1" applyAlignment="1">
      <alignment horizontal="right" vertical="center"/>
    </xf>
    <xf numFmtId="4" fontId="6" fillId="40" borderId="36" xfId="0" applyNumberFormat="1" applyFont="1" applyFill="1" applyBorder="1" applyAlignment="1">
      <alignment horizontal="right" vertical="center"/>
    </xf>
    <xf numFmtId="0" fontId="6" fillId="33" borderId="15" xfId="61" applyFont="1" applyFill="1" applyBorder="1" applyAlignment="1">
      <alignment vertical="center" wrapText="1"/>
      <protection/>
    </xf>
    <xf numFmtId="0" fontId="0" fillId="0" borderId="37" xfId="0" applyBorder="1" applyAlignment="1">
      <alignment horizontal="left" vertical="top" wrapText="1"/>
    </xf>
    <xf numFmtId="0" fontId="0" fillId="0" borderId="38" xfId="0" applyBorder="1" applyAlignment="1">
      <alignment horizontal="left" vertical="top" wrapText="1"/>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5" fillId="33" borderId="0" xfId="58" applyFont="1" applyFill="1" applyAlignment="1">
      <alignment horizontal="center"/>
      <protection/>
    </xf>
    <xf numFmtId="0" fontId="5" fillId="33" borderId="0" xfId="58" applyFont="1" applyFill="1" applyBorder="1" applyAlignment="1">
      <alignment horizontal="center" vertical="center"/>
      <protection/>
    </xf>
    <xf numFmtId="0" fontId="2" fillId="0" borderId="0" xfId="58" applyBorder="1" applyAlignment="1">
      <alignment horizontal="center"/>
      <protection/>
    </xf>
    <xf numFmtId="0" fontId="2" fillId="33" borderId="15" xfId="58" applyFont="1" applyFill="1" applyBorder="1" applyAlignment="1">
      <alignment horizontal="left" vertical="center"/>
      <protection/>
    </xf>
    <xf numFmtId="0" fontId="2" fillId="33" borderId="39" xfId="58" applyFont="1" applyFill="1" applyBorder="1" applyAlignment="1">
      <alignment horizontal="left" vertical="center"/>
      <protection/>
    </xf>
    <xf numFmtId="0" fontId="2" fillId="33" borderId="12" xfId="58" applyFont="1" applyFill="1" applyBorder="1" applyAlignment="1">
      <alignment horizontal="left" vertical="center"/>
      <protection/>
    </xf>
    <xf numFmtId="0" fontId="7" fillId="0" borderId="0" xfId="58" applyFont="1" applyFill="1" applyBorder="1" applyAlignment="1">
      <alignment horizontal="center"/>
      <protection/>
    </xf>
    <xf numFmtId="0" fontId="44" fillId="0" borderId="0" xfId="0" applyFont="1" applyAlignment="1">
      <alignment horizontal="left" vertical="center" wrapText="1"/>
    </xf>
    <xf numFmtId="0" fontId="9" fillId="0" borderId="40" xfId="0" applyFont="1" applyBorder="1" applyAlignment="1">
      <alignment horizontal="center"/>
    </xf>
    <xf numFmtId="0" fontId="9" fillId="0" borderId="41" xfId="0" applyFont="1" applyBorder="1" applyAlignment="1">
      <alignment horizontal="center"/>
    </xf>
    <xf numFmtId="0" fontId="9" fillId="0" borderId="25" xfId="0" applyFont="1" applyBorder="1" applyAlignment="1">
      <alignment horizontal="center"/>
    </xf>
    <xf numFmtId="0" fontId="9" fillId="0" borderId="36" xfId="0" applyFont="1" applyBorder="1" applyAlignment="1">
      <alignment horizontal="center"/>
    </xf>
    <xf numFmtId="0" fontId="6" fillId="38" borderId="23" xfId="0" applyFont="1" applyFill="1" applyBorder="1" applyAlignment="1">
      <alignment horizontal="left" vertical="center" wrapText="1"/>
    </xf>
    <xf numFmtId="0" fontId="9" fillId="0" borderId="42" xfId="0" applyFont="1" applyBorder="1" applyAlignment="1">
      <alignment horizontal="left" vertical="center" wrapText="1"/>
    </xf>
    <xf numFmtId="4" fontId="6" fillId="0" borderId="23" xfId="52" applyNumberFormat="1" applyFont="1" applyFill="1" applyBorder="1" applyAlignment="1">
      <alignment horizontal="center" vertical="center"/>
    </xf>
    <xf numFmtId="4" fontId="6" fillId="0" borderId="36" xfId="52" applyNumberFormat="1" applyFont="1" applyFill="1" applyBorder="1" applyAlignment="1">
      <alignment horizontal="center" vertical="center"/>
    </xf>
    <xf numFmtId="0" fontId="7" fillId="33" borderId="43" xfId="0" applyFont="1" applyFill="1" applyBorder="1" applyAlignment="1">
      <alignment horizontal="center" vertical="center" wrapText="1"/>
    </xf>
    <xf numFmtId="0" fontId="26" fillId="0" borderId="44" xfId="0" applyFont="1" applyBorder="1" applyAlignment="1">
      <alignment/>
    </xf>
    <xf numFmtId="0" fontId="26" fillId="0" borderId="45" xfId="0" applyFont="1" applyBorder="1" applyAlignment="1">
      <alignment/>
    </xf>
    <xf numFmtId="0" fontId="6" fillId="33" borderId="46" xfId="0" applyFont="1" applyFill="1" applyBorder="1" applyAlignment="1">
      <alignment horizontal="center" vertical="center"/>
    </xf>
    <xf numFmtId="0" fontId="2" fillId="0" borderId="20" xfId="0" applyFont="1" applyBorder="1" applyAlignment="1">
      <alignment vertical="center"/>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4" fontId="9" fillId="0" borderId="47" xfId="52" applyNumberFormat="1" applyFont="1" applyFill="1" applyBorder="1" applyAlignment="1">
      <alignment horizontal="center" vertical="center"/>
    </xf>
    <xf numFmtId="4" fontId="9" fillId="0" borderId="48" xfId="52" applyNumberFormat="1" applyFont="1" applyFill="1" applyBorder="1" applyAlignment="1">
      <alignment horizontal="center" vertical="center"/>
    </xf>
    <xf numFmtId="4" fontId="9" fillId="0" borderId="49" xfId="52" applyNumberFormat="1" applyFont="1" applyFill="1" applyBorder="1" applyAlignment="1">
      <alignment horizontal="center" vertical="center"/>
    </xf>
    <xf numFmtId="4" fontId="9" fillId="0" borderId="35" xfId="52" applyNumberFormat="1" applyFont="1" applyFill="1" applyBorder="1" applyAlignment="1">
      <alignment horizontal="center" vertical="center"/>
    </xf>
    <xf numFmtId="0" fontId="6" fillId="38" borderId="49" xfId="0" applyFont="1" applyFill="1" applyBorder="1" applyAlignment="1">
      <alignment horizontal="left" vertical="center" wrapText="1"/>
    </xf>
    <xf numFmtId="0" fontId="6" fillId="38" borderId="35" xfId="0" applyFont="1" applyFill="1" applyBorder="1" applyAlignment="1">
      <alignment horizontal="left" vertical="center" wrapText="1"/>
    </xf>
    <xf numFmtId="4" fontId="9" fillId="0" borderId="50" xfId="52" applyNumberFormat="1" applyFont="1" applyFill="1" applyBorder="1" applyAlignment="1">
      <alignment horizontal="center" vertical="center"/>
    </xf>
    <xf numFmtId="4" fontId="9" fillId="0" borderId="19" xfId="52" applyNumberFormat="1" applyFont="1" applyFill="1" applyBorder="1" applyAlignment="1">
      <alignment horizontal="center" vertical="center"/>
    </xf>
    <xf numFmtId="0" fontId="6" fillId="38" borderId="36" xfId="0" applyFont="1" applyFill="1" applyBorder="1" applyAlignment="1">
      <alignment horizontal="left" vertical="center" wrapText="1"/>
    </xf>
    <xf numFmtId="4" fontId="6" fillId="0" borderId="51" xfId="52" applyNumberFormat="1" applyFont="1" applyFill="1" applyBorder="1" applyAlignment="1">
      <alignment horizontal="center" vertical="center"/>
    </xf>
    <xf numFmtId="4" fontId="6" fillId="0" borderId="20" xfId="52" applyNumberFormat="1" applyFont="1" applyFill="1" applyBorder="1" applyAlignment="1">
      <alignment horizontal="center" vertical="center"/>
    </xf>
    <xf numFmtId="0" fontId="6" fillId="38" borderId="52" xfId="0" applyFont="1" applyFill="1" applyBorder="1" applyAlignment="1">
      <alignment horizontal="left" vertical="center" wrapText="1"/>
    </xf>
    <xf numFmtId="0" fontId="6" fillId="38" borderId="46" xfId="0" applyFont="1" applyFill="1" applyBorder="1" applyAlignment="1">
      <alignment horizontal="left" vertical="center" wrapText="1"/>
    </xf>
    <xf numFmtId="0" fontId="6" fillId="38" borderId="50" xfId="0" applyFont="1" applyFill="1" applyBorder="1" applyAlignment="1">
      <alignment horizontal="left" vertical="center" wrapText="1"/>
    </xf>
    <xf numFmtId="0" fontId="6" fillId="38" borderId="19" xfId="0" applyFont="1" applyFill="1" applyBorder="1" applyAlignment="1">
      <alignment horizontal="left" vertical="center" wrapText="1"/>
    </xf>
    <xf numFmtId="0" fontId="7" fillId="33" borderId="22" xfId="0" applyFont="1" applyFill="1" applyBorder="1" applyAlignment="1">
      <alignment horizontal="center" vertical="center" wrapText="1"/>
    </xf>
    <xf numFmtId="0" fontId="26" fillId="0" borderId="53" xfId="0" applyFont="1" applyBorder="1" applyAlignment="1">
      <alignment/>
    </xf>
    <xf numFmtId="0" fontId="26" fillId="0" borderId="23" xfId="0" applyFont="1" applyBorder="1" applyAlignment="1">
      <alignment/>
    </xf>
    <xf numFmtId="0" fontId="26" fillId="0" borderId="42" xfId="0" applyFont="1" applyBorder="1" applyAlignment="1">
      <alignment/>
    </xf>
    <xf numFmtId="0" fontId="7" fillId="33" borderId="43" xfId="0" applyFont="1" applyFill="1" applyBorder="1" applyAlignment="1">
      <alignment horizontal="center"/>
    </xf>
    <xf numFmtId="0" fontId="7" fillId="33" borderId="45" xfId="0" applyFont="1" applyFill="1" applyBorder="1" applyAlignment="1">
      <alignment horizontal="center"/>
    </xf>
    <xf numFmtId="0" fontId="6" fillId="38" borderId="22" xfId="0" applyFont="1" applyFill="1" applyBorder="1" applyAlignment="1">
      <alignment horizontal="left" vertical="center" wrapText="1"/>
    </xf>
    <xf numFmtId="0" fontId="6" fillId="38" borderId="41" xfId="0" applyFont="1" applyFill="1" applyBorder="1" applyAlignment="1">
      <alignment horizontal="left" vertical="center" wrapText="1"/>
    </xf>
    <xf numFmtId="4" fontId="9" fillId="0" borderId="54" xfId="52" applyNumberFormat="1" applyFont="1" applyFill="1" applyBorder="1" applyAlignment="1">
      <alignment horizontal="center" vertical="center"/>
    </xf>
    <xf numFmtId="4" fontId="9" fillId="0" borderId="46" xfId="52" applyNumberFormat="1" applyFont="1" applyFill="1" applyBorder="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horizontal="center" vertical="center" wrapText="1"/>
    </xf>
    <xf numFmtId="0" fontId="7" fillId="33" borderId="55"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59"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24" xfId="0" applyFont="1" applyFill="1" applyBorder="1" applyAlignment="1">
      <alignment horizontal="center" vertical="center"/>
    </xf>
    <xf numFmtId="0" fontId="2" fillId="0" borderId="38" xfId="0" applyFont="1" applyBorder="1" applyAlignment="1">
      <alignment horizontal="center" vertical="center"/>
    </xf>
    <xf numFmtId="0" fontId="7" fillId="33" borderId="15"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left" vertical="center"/>
    </xf>
    <xf numFmtId="0" fontId="7" fillId="33" borderId="39" xfId="0" applyFont="1" applyFill="1" applyBorder="1" applyAlignment="1">
      <alignment horizontal="left" vertical="center"/>
    </xf>
    <xf numFmtId="0" fontId="7" fillId="33" borderId="12" xfId="0" applyFont="1" applyFill="1" applyBorder="1" applyAlignment="1">
      <alignment horizontal="left"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 fillId="33" borderId="0" xfId="56" applyFont="1" applyFill="1" applyAlignment="1">
      <alignment horizontal="center"/>
      <protection/>
    </xf>
    <xf numFmtId="0" fontId="3" fillId="33" borderId="0" xfId="56" applyFont="1" applyFill="1" applyBorder="1" applyAlignment="1">
      <alignment horizontal="center" vertical="center"/>
      <protection/>
    </xf>
    <xf numFmtId="0" fontId="2" fillId="0" borderId="0" xfId="56" applyFont="1" applyBorder="1" applyAlignment="1">
      <alignment/>
      <protection/>
    </xf>
    <xf numFmtId="0" fontId="2" fillId="0" borderId="0" xfId="56" applyFont="1" applyBorder="1" applyAlignment="1">
      <alignment/>
      <protection/>
    </xf>
    <xf numFmtId="0" fontId="5" fillId="33" borderId="15" xfId="56" applyFont="1" applyFill="1" applyBorder="1" applyAlignment="1">
      <alignment horizontal="left" vertical="center"/>
      <protection/>
    </xf>
    <xf numFmtId="0" fontId="5" fillId="33" borderId="12" xfId="56" applyFont="1" applyFill="1" applyBorder="1" applyAlignment="1">
      <alignment horizontal="left" vertical="center"/>
      <protection/>
    </xf>
    <xf numFmtId="0" fontId="5" fillId="33" borderId="11" xfId="56" applyFont="1" applyFill="1" applyBorder="1" applyAlignment="1">
      <alignment horizontal="left"/>
      <protection/>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0" borderId="39" xfId="0" applyBorder="1" applyAlignment="1">
      <alignment/>
    </xf>
    <xf numFmtId="0" fontId="0" fillId="0" borderId="12" xfId="0" applyBorder="1" applyAlignment="1">
      <alignment/>
    </xf>
    <xf numFmtId="0" fontId="3" fillId="33" borderId="13" xfId="0" applyFont="1" applyFill="1" applyBorder="1" applyAlignment="1">
      <alignment horizontal="center" vertical="center" wrapText="1"/>
    </xf>
    <xf numFmtId="0" fontId="5" fillId="33" borderId="39" xfId="56" applyFont="1" applyFill="1" applyBorder="1" applyAlignment="1">
      <alignment horizontal="left" vertical="center"/>
      <protection/>
    </xf>
    <xf numFmtId="49" fontId="9" fillId="0" borderId="11" xfId="57" applyNumberFormat="1" applyFont="1" applyFill="1" applyBorder="1" applyAlignment="1">
      <alignment horizontal="left" vertical="center" wrapText="1" shrinkToFit="1"/>
      <protection/>
    </xf>
    <xf numFmtId="0" fontId="9" fillId="0" borderId="11" xfId="57" applyFont="1" applyFill="1" applyBorder="1" applyAlignment="1">
      <alignment horizontal="left" vertical="center" wrapText="1" shrinkToFit="1"/>
      <protection/>
    </xf>
    <xf numFmtId="0" fontId="17" fillId="33" borderId="0" xfId="57" applyFont="1" applyFill="1" applyAlignment="1">
      <alignment horizontal="center"/>
      <protection/>
    </xf>
    <xf numFmtId="0" fontId="5" fillId="33" borderId="0" xfId="57" applyFont="1" applyFill="1" applyAlignment="1">
      <alignment horizontal="center"/>
      <protection/>
    </xf>
    <xf numFmtId="0" fontId="5" fillId="33" borderId="15" xfId="57" applyFont="1" applyFill="1" applyBorder="1" applyAlignment="1">
      <alignment horizontal="left"/>
      <protection/>
    </xf>
    <xf numFmtId="0" fontId="5" fillId="33" borderId="39" xfId="57" applyFont="1" applyFill="1" applyBorder="1" applyAlignment="1">
      <alignment horizontal="left"/>
      <protection/>
    </xf>
    <xf numFmtId="0" fontId="5" fillId="33" borderId="12" xfId="57" applyFont="1" applyFill="1" applyBorder="1" applyAlignment="1">
      <alignment horizontal="left"/>
      <protection/>
    </xf>
    <xf numFmtId="0" fontId="5" fillId="37" borderId="11" xfId="57" applyFont="1" applyFill="1" applyBorder="1" applyAlignment="1">
      <alignment horizontal="center" vertical="center" wrapText="1"/>
      <protection/>
    </xf>
    <xf numFmtId="0" fontId="5" fillId="33" borderId="11" xfId="57" applyFont="1" applyFill="1" applyBorder="1" applyAlignment="1">
      <alignment horizontal="center"/>
      <protection/>
    </xf>
    <xf numFmtId="43" fontId="3" fillId="33" borderId="17" xfId="80" applyFont="1" applyFill="1" applyBorder="1" applyAlignment="1">
      <alignment horizontal="center" vertical="center" wrapText="1"/>
    </xf>
    <xf numFmtId="43" fontId="3" fillId="33" borderId="13" xfId="80" applyFont="1" applyFill="1" applyBorder="1" applyAlignment="1">
      <alignment horizontal="center" vertical="center" wrapText="1"/>
    </xf>
    <xf numFmtId="0" fontId="5" fillId="33" borderId="11" xfId="56" applyFont="1" applyFill="1" applyBorder="1" applyAlignment="1">
      <alignment horizontal="center" vertical="center"/>
      <protection/>
    </xf>
    <xf numFmtId="0" fontId="2" fillId="33" borderId="0" xfId="56" applyFont="1" applyFill="1" applyAlignment="1">
      <alignment horizontal="center"/>
      <protection/>
    </xf>
    <xf numFmtId="49" fontId="3" fillId="33" borderId="11" xfId="0" applyNumberFormat="1" applyFont="1" applyFill="1" applyBorder="1" applyAlignment="1">
      <alignment horizontal="center" vertical="center" wrapText="1"/>
    </xf>
    <xf numFmtId="0" fontId="20" fillId="0" borderId="11" xfId="0" applyFont="1" applyBorder="1" applyAlignment="1">
      <alignment horizontal="center" vertical="center"/>
    </xf>
    <xf numFmtId="0" fontId="35" fillId="0" borderId="0" xfId="0" applyFont="1" applyAlignment="1">
      <alignment horizontal="left" vertical="top" wrapText="1"/>
    </xf>
    <xf numFmtId="0" fontId="35" fillId="0" borderId="0" xfId="0" applyFont="1" applyAlignment="1">
      <alignment horizontal="left" vertical="top"/>
    </xf>
    <xf numFmtId="0" fontId="6" fillId="33" borderId="0" xfId="56" applyFont="1" applyFill="1" applyBorder="1" applyAlignment="1">
      <alignment horizontal="center" vertical="center" wrapText="1"/>
      <protection/>
    </xf>
    <xf numFmtId="0" fontId="2" fillId="33" borderId="0" xfId="56" applyFont="1" applyFill="1" applyAlignment="1">
      <alignment horizontal="center"/>
      <protection/>
    </xf>
    <xf numFmtId="0" fontId="5" fillId="33" borderId="15" xfId="56" applyFont="1" applyFill="1" applyBorder="1" applyAlignment="1">
      <alignment horizontal="center" vertical="center"/>
      <protection/>
    </xf>
    <xf numFmtId="0" fontId="5" fillId="33" borderId="39" xfId="56" applyFont="1" applyFill="1" applyBorder="1" applyAlignment="1">
      <alignment horizontal="center" vertical="center"/>
      <protection/>
    </xf>
    <xf numFmtId="0" fontId="3" fillId="33" borderId="3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17"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5" fillId="33" borderId="12" xfId="56" applyFont="1" applyFill="1" applyBorder="1" applyAlignment="1">
      <alignment horizontal="center" vertical="center"/>
      <protection/>
    </xf>
    <xf numFmtId="0" fontId="35" fillId="0" borderId="0" xfId="0" applyFont="1" applyFill="1" applyAlignment="1">
      <alignment horizontal="left" vertical="center" wrapText="1"/>
    </xf>
    <xf numFmtId="0" fontId="0" fillId="0" borderId="11" xfId="0" applyBorder="1" applyAlignment="1">
      <alignment horizont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3" fillId="33" borderId="3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7" fillId="33" borderId="15" xfId="56" applyFont="1" applyFill="1" applyBorder="1" applyAlignment="1">
      <alignment horizontal="center"/>
      <protection/>
    </xf>
    <xf numFmtId="0" fontId="7" fillId="33" borderId="39" xfId="56" applyFont="1" applyFill="1" applyBorder="1" applyAlignment="1">
      <alignment horizontal="center"/>
      <protection/>
    </xf>
    <xf numFmtId="0" fontId="7" fillId="33" borderId="12" xfId="56" applyFont="1" applyFill="1" applyBorder="1" applyAlignment="1">
      <alignment horizontal="center"/>
      <protection/>
    </xf>
    <xf numFmtId="0" fontId="20" fillId="0" borderId="15" xfId="0" applyFont="1" applyBorder="1" applyAlignment="1">
      <alignment horizontal="center" vertical="center"/>
    </xf>
    <xf numFmtId="0" fontId="20" fillId="0" borderId="39" xfId="0" applyFont="1" applyBorder="1" applyAlignment="1">
      <alignment horizontal="center" vertical="center"/>
    </xf>
    <xf numFmtId="0" fontId="20" fillId="0" borderId="12" xfId="0" applyFont="1" applyBorder="1" applyAlignment="1">
      <alignment horizontal="center" vertical="center"/>
    </xf>
    <xf numFmtId="0" fontId="7" fillId="33" borderId="11" xfId="56" applyFont="1" applyFill="1" applyBorder="1" applyAlignment="1">
      <alignment horizontal="center"/>
      <protection/>
    </xf>
    <xf numFmtId="0" fontId="20" fillId="0" borderId="11" xfId="0" applyFont="1" applyBorder="1" applyAlignment="1">
      <alignment horizontal="center" vertical="center"/>
    </xf>
    <xf numFmtId="0" fontId="44" fillId="0" borderId="0" xfId="58" applyFont="1" applyAlignment="1">
      <alignment horizontal="left" vertical="center" wrapText="1"/>
      <protection/>
    </xf>
    <xf numFmtId="49" fontId="3" fillId="33" borderId="17"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0" fillId="0" borderId="11" xfId="0" applyBorder="1" applyAlignment="1">
      <alignment horizontal="center" vertical="center"/>
    </xf>
    <xf numFmtId="0" fontId="3" fillId="0" borderId="0"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39" xfId="0" applyFont="1" applyBorder="1" applyAlignment="1">
      <alignment horizontal="center" vertical="center"/>
    </xf>
    <xf numFmtId="0" fontId="20" fillId="0" borderId="12" xfId="0" applyFont="1" applyBorder="1" applyAlignment="1">
      <alignment horizontal="center" vertical="center"/>
    </xf>
    <xf numFmtId="0" fontId="6" fillId="33" borderId="11" xfId="61" applyFont="1" applyFill="1" applyBorder="1" applyAlignment="1">
      <alignment horizontal="left" vertical="center" wrapText="1"/>
      <protection/>
    </xf>
    <xf numFmtId="0" fontId="2" fillId="33" borderId="0" xfId="61" applyFont="1" applyFill="1" applyAlignment="1">
      <alignment horizontal="center"/>
      <protection/>
    </xf>
    <xf numFmtId="0" fontId="5" fillId="33" borderId="0" xfId="61" applyFont="1" applyFill="1" applyAlignment="1">
      <alignment horizontal="center"/>
      <protection/>
    </xf>
    <xf numFmtId="0" fontId="5" fillId="33" borderId="11" xfId="61" applyFont="1" applyFill="1" applyBorder="1" applyAlignment="1">
      <alignment horizontal="center"/>
      <protection/>
    </xf>
    <xf numFmtId="0" fontId="6" fillId="40" borderId="11" xfId="0" applyFont="1" applyFill="1" applyBorder="1" applyAlignment="1">
      <alignment horizontal="left" vertical="center" wrapText="1"/>
    </xf>
    <xf numFmtId="0" fontId="6" fillId="40" borderId="11" xfId="0" applyFont="1" applyFill="1" applyBorder="1" applyAlignment="1">
      <alignment horizontal="center" vertical="center" wrapText="1"/>
    </xf>
    <xf numFmtId="0" fontId="44" fillId="34" borderId="0" xfId="61" applyFont="1" applyFill="1" applyAlignment="1">
      <alignment horizontal="left" vertical="center" wrapText="1"/>
      <protection/>
    </xf>
    <xf numFmtId="0" fontId="6" fillId="40" borderId="11" xfId="0" applyFont="1" applyFill="1" applyBorder="1" applyAlignment="1">
      <alignment horizontal="left" vertical="center"/>
    </xf>
    <xf numFmtId="0" fontId="2" fillId="0" borderId="0" xfId="61" applyFont="1" applyBorder="1" applyAlignment="1">
      <alignment/>
      <protection/>
    </xf>
    <xf numFmtId="0" fontId="6" fillId="33" borderId="17" xfId="61" applyFont="1" applyFill="1" applyBorder="1" applyAlignment="1">
      <alignment horizontal="center" vertical="center" wrapText="1"/>
      <protection/>
    </xf>
    <xf numFmtId="0" fontId="6" fillId="33" borderId="16"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9" fillId="0" borderId="11" xfId="61" applyFont="1" applyFill="1" applyBorder="1" applyAlignment="1">
      <alignment horizontal="center"/>
      <protection/>
    </xf>
    <xf numFmtId="0" fontId="6" fillId="40" borderId="11" xfId="0" applyFont="1" applyFill="1" applyBorder="1" applyAlignment="1">
      <alignment vertical="center"/>
    </xf>
    <xf numFmtId="0" fontId="6" fillId="33" borderId="15" xfId="56" applyFont="1" applyFill="1" applyBorder="1" applyAlignment="1">
      <alignment horizontal="left" vertical="center"/>
      <protection/>
    </xf>
    <xf numFmtId="0" fontId="6" fillId="33" borderId="12" xfId="56" applyFont="1" applyFill="1" applyBorder="1" applyAlignment="1">
      <alignment horizontal="left" vertical="center"/>
      <protection/>
    </xf>
    <xf numFmtId="0" fontId="6" fillId="33" borderId="11" xfId="56" applyFont="1" applyFill="1" applyBorder="1" applyAlignment="1">
      <alignment horizontal="left" vertical="center"/>
      <protection/>
    </xf>
    <xf numFmtId="0" fontId="5" fillId="33" borderId="28" xfId="56" applyFont="1" applyFill="1" applyBorder="1" applyAlignment="1">
      <alignment horizontal="center" vertical="center"/>
      <protection/>
    </xf>
    <xf numFmtId="0" fontId="5" fillId="33" borderId="32" xfId="56" applyFont="1" applyFill="1" applyBorder="1" applyAlignment="1">
      <alignment horizontal="center" vertical="center"/>
      <protection/>
    </xf>
    <xf numFmtId="0" fontId="7" fillId="33" borderId="11" xfId="56" applyFont="1" applyFill="1" applyBorder="1" applyAlignment="1">
      <alignment horizontal="center" vertical="center"/>
      <protection/>
    </xf>
    <xf numFmtId="0" fontId="5" fillId="33" borderId="62" xfId="56" applyFont="1" applyFill="1" applyBorder="1" applyAlignment="1">
      <alignment horizontal="center" vertical="center"/>
      <protection/>
    </xf>
    <xf numFmtId="0" fontId="18" fillId="33" borderId="11" xfId="56" applyFont="1" applyFill="1" applyBorder="1" applyAlignment="1">
      <alignment horizontal="left" vertical="center"/>
      <protection/>
    </xf>
    <xf numFmtId="0" fontId="6" fillId="33" borderId="28" xfId="56" applyFont="1" applyFill="1" applyBorder="1" applyAlignment="1">
      <alignment horizontal="left" vertical="center"/>
      <protection/>
    </xf>
    <xf numFmtId="0" fontId="6" fillId="33" borderId="29" xfId="56" applyFont="1" applyFill="1" applyBorder="1" applyAlignment="1">
      <alignment horizontal="left" vertical="center"/>
      <protection/>
    </xf>
    <xf numFmtId="0" fontId="6" fillId="33" borderId="17" xfId="56" applyFont="1" applyFill="1" applyBorder="1" applyAlignment="1">
      <alignment horizontal="center" vertical="center"/>
      <protection/>
    </xf>
    <xf numFmtId="0" fontId="6" fillId="33" borderId="11" xfId="56" applyFont="1" applyFill="1" applyBorder="1" applyAlignment="1">
      <alignment horizontal="center" vertical="center" wrapText="1"/>
      <protection/>
    </xf>
    <xf numFmtId="0" fontId="44" fillId="34" borderId="0" xfId="0" applyFont="1" applyFill="1" applyBorder="1" applyAlignment="1">
      <alignment horizontal="left" wrapText="1"/>
    </xf>
    <xf numFmtId="0" fontId="31" fillId="34" borderId="0" xfId="0" applyFont="1" applyFill="1" applyBorder="1" applyAlignment="1">
      <alignment horizontal="left" vertical="center" wrapText="1"/>
    </xf>
    <xf numFmtId="0" fontId="5" fillId="33" borderId="11" xfId="0" applyFont="1" applyFill="1" applyBorder="1" applyAlignment="1">
      <alignment horizontal="left" vertical="center"/>
    </xf>
    <xf numFmtId="0" fontId="6" fillId="40" borderId="50" xfId="0" applyFont="1" applyFill="1" applyBorder="1" applyAlignment="1">
      <alignment horizontal="left" vertical="center"/>
    </xf>
    <xf numFmtId="0" fontId="6" fillId="40" borderId="39" xfId="0" applyFont="1" applyFill="1" applyBorder="1" applyAlignment="1">
      <alignment horizontal="left" vertical="center"/>
    </xf>
    <xf numFmtId="0" fontId="6" fillId="40" borderId="12" xfId="0" applyFont="1" applyFill="1" applyBorder="1" applyAlignment="1">
      <alignment horizontal="left" vertical="center"/>
    </xf>
    <xf numFmtId="0" fontId="6" fillId="40" borderId="23" xfId="0" applyFont="1" applyFill="1" applyBorder="1" applyAlignment="1">
      <alignment vertical="center"/>
    </xf>
    <xf numFmtId="0" fontId="6" fillId="40" borderId="63" xfId="0" applyFont="1" applyFill="1" applyBorder="1" applyAlignment="1">
      <alignment vertical="center"/>
    </xf>
    <xf numFmtId="0" fontId="6" fillId="40" borderId="25" xfId="0" applyFont="1" applyFill="1" applyBorder="1" applyAlignment="1">
      <alignment vertical="center"/>
    </xf>
    <xf numFmtId="0" fontId="45" fillId="34" borderId="0" xfId="0" applyFont="1" applyFill="1" applyBorder="1" applyAlignment="1">
      <alignment horizontal="left" wrapText="1"/>
    </xf>
    <xf numFmtId="0" fontId="0" fillId="33" borderId="0" xfId="0" applyFill="1" applyBorder="1" applyAlignment="1">
      <alignment horizontal="center"/>
    </xf>
    <xf numFmtId="0" fontId="19" fillId="0" borderId="0" xfId="60" applyFont="1" applyBorder="1" applyAlignment="1">
      <alignment/>
      <protection/>
    </xf>
    <xf numFmtId="0" fontId="6" fillId="0" borderId="0" xfId="60" applyFont="1" applyFill="1" applyBorder="1" applyAlignment="1">
      <alignment horizontal="center"/>
      <protection/>
    </xf>
    <xf numFmtId="0" fontId="6" fillId="33" borderId="11" xfId="0" applyFont="1" applyFill="1" applyBorder="1" applyAlignment="1">
      <alignment horizontal="center" vertical="center" wrapText="1"/>
    </xf>
    <xf numFmtId="0" fontId="3" fillId="33" borderId="11" xfId="60" applyFont="1" applyFill="1" applyBorder="1" applyAlignment="1">
      <alignment horizontal="center"/>
      <protection/>
    </xf>
    <xf numFmtId="0" fontId="6" fillId="40" borderId="15" xfId="0" applyFont="1" applyFill="1" applyBorder="1" applyAlignment="1">
      <alignment horizontal="left" vertical="center"/>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2" fillId="33" borderId="11" xfId="0" applyFont="1" applyFill="1" applyBorder="1" applyAlignment="1">
      <alignment horizontal="center" vertical="center"/>
    </xf>
  </cellXfs>
  <cellStyles count="6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Bom 2" xfId="34"/>
    <cellStyle name="Cálculo" xfId="35"/>
    <cellStyle name="Célula de Verificação" xfId="36"/>
    <cellStyle name="Célula Vinculada" xfId="37"/>
    <cellStyle name="Ênfase1" xfId="38"/>
    <cellStyle name="Ênfase2" xfId="39"/>
    <cellStyle name="Ênfase3" xfId="40"/>
    <cellStyle name="Ênfase4" xfId="41"/>
    <cellStyle name="Ênfase5" xfId="42"/>
    <cellStyle name="Ênfase6" xfId="43"/>
    <cellStyle name="Entrada" xfId="44"/>
    <cellStyle name="Euro" xfId="45"/>
    <cellStyle name="Hyperlink" xfId="46"/>
    <cellStyle name="Incorreto" xfId="47"/>
    <cellStyle name="Incorreto 2" xfId="48"/>
    <cellStyle name="Currency" xfId="49"/>
    <cellStyle name="Currency [0]" xfId="50"/>
    <cellStyle name="Moeda 2" xfId="51"/>
    <cellStyle name="Moeda 3" xfId="52"/>
    <cellStyle name="Moeda_Planilhas MME (PADRÃO) - v  6 - 2009" xfId="53"/>
    <cellStyle name="Neutra" xfId="54"/>
    <cellStyle name="Neutra 2" xfId="55"/>
    <cellStyle name="Normal 2" xfId="56"/>
    <cellStyle name="Normal 3" xfId="57"/>
    <cellStyle name="Normal 3 2" xfId="58"/>
    <cellStyle name="Normal 3 2_Planilha_Programa Sistema Fotovoltaico Final_PROPOSTA" xfId="59"/>
    <cellStyle name="Normal 4" xfId="60"/>
    <cellStyle name="Normal_Planilhas MME (PADRÃO) - v  6 - 2009" xfId="61"/>
    <cellStyle name="Nota" xfId="62"/>
    <cellStyle name="Nota 2" xfId="63"/>
    <cellStyle name="Percent" xfId="64"/>
    <cellStyle name="Porcentagem 2" xfId="65"/>
    <cellStyle name="Porcentagem 2 2" xfId="66"/>
    <cellStyle name="Porcentagem 3" xfId="67"/>
    <cellStyle name="Saída" xfId="68"/>
    <cellStyle name="Comma [0]" xfId="69"/>
    <cellStyle name="Separador de milhares 2" xfId="70"/>
    <cellStyle name="Separador de milhares 3" xfId="71"/>
    <cellStyle name="Texto de Aviso" xfId="72"/>
    <cellStyle name="Texto Explicativo" xfId="73"/>
    <cellStyle name="Título" xfId="74"/>
    <cellStyle name="Título 1" xfId="75"/>
    <cellStyle name="Título 2" xfId="76"/>
    <cellStyle name="Título 3" xfId="77"/>
    <cellStyle name="Título 4" xfId="78"/>
    <cellStyle name="Total" xfId="79"/>
    <cellStyle name="Comma"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15</xdr:row>
      <xdr:rowOff>180975</xdr:rowOff>
    </xdr:from>
    <xdr:to>
      <xdr:col>4</xdr:col>
      <xdr:colOff>552450</xdr:colOff>
      <xdr:row>15</xdr:row>
      <xdr:rowOff>180975</xdr:rowOff>
    </xdr:to>
    <xdr:sp>
      <xdr:nvSpPr>
        <xdr:cNvPr id="1" name="Conector reto 2"/>
        <xdr:cNvSpPr>
          <a:spLocks/>
        </xdr:cNvSpPr>
      </xdr:nvSpPr>
      <xdr:spPr>
        <a:xfrm>
          <a:off x="2695575" y="3590925"/>
          <a:ext cx="5076825" cy="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xdr:colOff>
      <xdr:row>14</xdr:row>
      <xdr:rowOff>190500</xdr:rowOff>
    </xdr:from>
    <xdr:to>
      <xdr:col>4</xdr:col>
      <xdr:colOff>228600</xdr:colOff>
      <xdr:row>14</xdr:row>
      <xdr:rowOff>190500</xdr:rowOff>
    </xdr:to>
    <xdr:sp>
      <xdr:nvSpPr>
        <xdr:cNvPr id="2" name="Conector reto 3"/>
        <xdr:cNvSpPr>
          <a:spLocks/>
        </xdr:cNvSpPr>
      </xdr:nvSpPr>
      <xdr:spPr>
        <a:xfrm>
          <a:off x="2552700" y="3190875"/>
          <a:ext cx="4895850" cy="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1390650</xdr:colOff>
      <xdr:row>16</xdr:row>
      <xdr:rowOff>171450</xdr:rowOff>
    </xdr:from>
    <xdr:to>
      <xdr:col>4</xdr:col>
      <xdr:colOff>1390650</xdr:colOff>
      <xdr:row>16</xdr:row>
      <xdr:rowOff>171450</xdr:rowOff>
    </xdr:to>
    <xdr:sp>
      <xdr:nvSpPr>
        <xdr:cNvPr id="3" name="Conector reto 10"/>
        <xdr:cNvSpPr>
          <a:spLocks/>
        </xdr:cNvSpPr>
      </xdr:nvSpPr>
      <xdr:spPr>
        <a:xfrm>
          <a:off x="8610600" y="3990975"/>
          <a:ext cx="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514350</xdr:colOff>
      <xdr:row>16</xdr:row>
      <xdr:rowOff>180975</xdr:rowOff>
    </xdr:from>
    <xdr:to>
      <xdr:col>4</xdr:col>
      <xdr:colOff>762000</xdr:colOff>
      <xdr:row>16</xdr:row>
      <xdr:rowOff>180975</xdr:rowOff>
    </xdr:to>
    <xdr:sp>
      <xdr:nvSpPr>
        <xdr:cNvPr id="4" name="Conector reto 6"/>
        <xdr:cNvSpPr>
          <a:spLocks/>
        </xdr:cNvSpPr>
      </xdr:nvSpPr>
      <xdr:spPr>
        <a:xfrm>
          <a:off x="2905125" y="4000500"/>
          <a:ext cx="5076825" cy="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3&#170;%20Tranche\Proposta%20Final%20Eletrobr&#225;s%2021-07-05%20-%20%20Revisada%20com%20formul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 pra mono"/>
      <sheetName val="Base 45000"/>
      <sheetName val="grafico"/>
      <sheetName val="materiais"/>
      <sheetName val="Resumo"/>
      <sheetName val="Plan1.1"/>
      <sheetName val="Plan1.2"/>
      <sheetName val="Plan1.3anterior"/>
      <sheetName val="Custos indiretos"/>
      <sheetName val="Plan1.3"/>
      <sheetName val="Cronograma Fisico"/>
      <sheetName val="Cronograma Financeiro"/>
      <sheetName val="2.1 Trifasico 13,8kV XLPE 35mm "/>
      <sheetName val="2.1 Trifásico 36KV XLPE 70mm"/>
      <sheetName val="2.1 Trifasico 13,8kV SUBAQUATIC"/>
      <sheetName val="2.1 Bifasico 13,8kV ISOL 70mm"/>
      <sheetName val="2.1 MRT 13,8kV CU 35mm"/>
      <sheetName val="2.1 Bifasico 13,8kV CU 35mm"/>
      <sheetName val="2.1 Bifasico 34,5kV CU 35mm"/>
      <sheetName val="2.1 Trifasico 13,8kV CU 35mm"/>
      <sheetName val="2.1 Trifasico 34,5kV CU 35mm"/>
      <sheetName val="2.1 Trifasico 13,8kV ISOL 185mm"/>
      <sheetName val="2.1 Trifasico 13,8kV CU 70mm"/>
      <sheetName val="2.1 Trifasico 34,5kV CU 70mm"/>
      <sheetName val="2.1 MRT 34,5kV"/>
      <sheetName val="2.1 MRT 13,8kV"/>
      <sheetName val="2.1 Bifasico 13,8kV"/>
      <sheetName val="2.1 Bifasico 34,5kV"/>
      <sheetName val="2.1 Trifasico 13,8kV"/>
      <sheetName val="2.1 Trifasico 34,5kV"/>
      <sheetName val="2.12 L.P 3F_4_0CAA_36KV"/>
      <sheetName val="2.1 L.P. 3F_4_0CAA_15KV"/>
      <sheetName val="2.1 L.P. 3F_4_0CA_15KV"/>
      <sheetName val="2.1 L.P 3F_1_0CA_15KV"/>
      <sheetName val="2.1 L.P 3F_1_0CAA_15KV"/>
      <sheetName val="2.1 l.P 3F_1_0CAA_36KV"/>
      <sheetName val="2.2 MRT_15kv_10kva"/>
      <sheetName val="2.2 MRT_36kv_10kva"/>
      <sheetName val="2.2 MRT_15kv_15kva"/>
      <sheetName val="2.2 MRT_36kv_15kva"/>
      <sheetName val="2.2 2F_15kv_10kva"/>
      <sheetName val="2.2 2F_36kv_10kva"/>
      <sheetName val="2.2 2F_15kv_15kva"/>
      <sheetName val="2.2 2F_15kv_36kva"/>
      <sheetName val="2.2 2F_15kv_25kva"/>
      <sheetName val="2.2 2F_36kv_25kva"/>
      <sheetName val="2.2 3F_15kv_15kva"/>
      <sheetName val="2.2 3F_36kv_15kva"/>
      <sheetName val="2.2 3F_15kv_30kva"/>
      <sheetName val="2.2 3F_36kv_30kva"/>
      <sheetName val="2.2 3F_15kv_45kva"/>
      <sheetName val="2.2 3F_36kv_45kva"/>
      <sheetName val="2.2a Delta aberto 200A 36kV"/>
      <sheetName val="2.2a Delta aberto 100A 36kV"/>
      <sheetName val="2.2a Delta fechado 200A 36kV"/>
      <sheetName val="2.2a Estrela aterrado 200A 15kV"/>
      <sheetName val="2.2a Estrela aterrado 100A 15kV"/>
      <sheetName val="2.2a Delta Aberto 100A 15 KV OK"/>
      <sheetName val="2.2a Delta Fechado 100A 15kV OK"/>
      <sheetName val="2.2a Delta Aberto 200A 15KV OK "/>
      <sheetName val="2.2a Delta fechado 200A 15kV OK"/>
      <sheetName val="2.2a Delta Aberto 100A 36KV OK"/>
      <sheetName val="2.2a Delta fechado 100A 36kV OK"/>
      <sheetName val="2.2a Delta Aberto 200A 36 KV OK"/>
      <sheetName val="2.2a Delta Fechado 200A 36KV OK"/>
      <sheetName val="2.2a Delta aberto 200A 15kV"/>
      <sheetName val="2.2a Delta aberto 100A 15kV"/>
      <sheetName val="2.2b Religador 3F 15kV OK"/>
      <sheetName val="2.2b Religador 3F 36kV OK"/>
      <sheetName val="2.2c Bco Cap Automático OK"/>
      <sheetName val="2.2c Bco Capacitor Fixo 600kVAr"/>
      <sheetName val="2.2c Bco Capa Fixo 300kVAr OK"/>
      <sheetName val="2.2d Rec. 1F_4_0CAA_15KV(RDR)"/>
      <sheetName val="2.2d Rec. 1F_4_0CAA_36KV(RDR)"/>
      <sheetName val="2.2d Rec. 2F_4_0CAA_15KV(RDR)"/>
      <sheetName val="2.2d Rec. 2F_4_0CAA_36KV(RDR)"/>
      <sheetName val="2.2d CONS. 3F_336,4_CAA_36kv"/>
      <sheetName val="2.2d CONS. 3F_4_0CAA_36KV(RDU)"/>
      <sheetName val="2.2d Linha P.36KV 3F ALnuCA4_0 "/>
      <sheetName val="2.2d CONS. 1F_1_0CAA_15KV(RDR)"/>
      <sheetName val="2.2d Rec. 1F_1_0CAA_36KV(RDR)"/>
      <sheetName val="2.2d Rec. 2F_1_0CAA_15KV(RDR)"/>
      <sheetName val="2.2d Rec. 2F_1_0CAA_36KV(RDR)"/>
      <sheetName val="2.2d Rec. 3F_4_0CAA_15KV(RDR)"/>
      <sheetName val="2.2d Rec. 3F_4_0CAA_35KV(RDR)"/>
      <sheetName val="2.2d Rec. 3F_1_0CAA_15KV(RDR)"/>
      <sheetName val="2.2d Rec. 3F_1_0CAA_36KV(RDR)"/>
      <sheetName val="2.2e Adição Fase 1F P 2F_15KV"/>
      <sheetName val="2.2e Adição Fase 1F P_2F_36KV"/>
      <sheetName val="2.2e Adição Fase 1F P_3F_15KV"/>
      <sheetName val="2.2e Adição Fase 1F P_3F_36KV"/>
      <sheetName val="2.2e Adição Fase 2F P_3F_36KV"/>
      <sheetName val="2.2e Adição Fase 2F P_3F_15KV"/>
      <sheetName val="2.3 Monofásico"/>
      <sheetName val="2.3 Bifásico"/>
      <sheetName val="2.3 Trifásico"/>
      <sheetName val="2.3A Conj Monofásico 1F_BT"/>
      <sheetName val="2.3A Conj Bifásico_BT"/>
      <sheetName val="2.3A Conj Trifásico_BT"/>
      <sheetName val="Plan2.4 5e7M_1F"/>
      <sheetName val="Plan2.4 7M_1F"/>
      <sheetName val="Plan2.4 2F"/>
      <sheetName val="Plan2.4 3F"/>
      <sheetName val="2.5 Inst. interna"/>
      <sheetName val="8.1SE ITABELA 34,5 Reforço"/>
      <sheetName val="8.5 SE ITABELA 34,5 kv Reforço"/>
      <sheetName val="8.1 SE Itabela 34,5kv"/>
      <sheetName val="8.5 SE Itabela 34,5kv"/>
      <sheetName val="8.1 SE Andaraí 34,5kv"/>
      <sheetName val="8.5 SE Andaraí 34,5kv"/>
      <sheetName val="8.1 SE Feira II 34,5kv"/>
      <sheetName val="8.5 SE Feira II 34,5kv"/>
      <sheetName val="8.1 SE Boquira 34,5kv"/>
      <sheetName val="8.5 SE Boquira 34,5kv"/>
      <sheetName val="8.1 2(duas) SE Patagônia 13,8kv"/>
      <sheetName val="8.5 2(duas) SE Patagônia 13,8kv"/>
      <sheetName val="8.1 SE ANGUERA "/>
      <sheetName val="8.5 SE ANGUERA "/>
      <sheetName val="8.1 SE Amélia Rodrigues 13kv"/>
      <sheetName val="8.5 SE Amélia Rodrigues 13kv"/>
      <sheetName val="8.1 SE GURATINGA"/>
      <sheetName val="8.5 SE GUARATINGA"/>
      <sheetName val="8.1 SE MACAÚBAS"/>
      <sheetName val="8.5 SE MACAÚBAS"/>
      <sheetName val="8.1 SE URUÇUCA"/>
      <sheetName val="8.5 SE URUÇUCA"/>
      <sheetName val="8.1 SE CÂNDIDO SALES"/>
      <sheetName val="8.5 SE CÂNDIDO SALES"/>
      <sheetName val="8.1 SE LAGOA DO MORRO"/>
      <sheetName val="8.5 SE LAGOA DO MORRO"/>
      <sheetName val="8.1 SE ITACARÉ"/>
      <sheetName val="8.5 SE ITACARÉ"/>
      <sheetName val="8.1 SE CEPLAC"/>
      <sheetName val="8.5 SE CEPLAC"/>
      <sheetName val="8.1 SE BUERAREMA"/>
      <sheetName val="8.5 SE BUERAREMA"/>
      <sheetName val="8.1 SE SANTANA"/>
      <sheetName val="8.5 SE SANTANA"/>
      <sheetName val="8.1 SE SEABRA"/>
      <sheetName val="8.5 SE SEABRA"/>
      <sheetName val="8.1- SE LAGOA DO DIONISIO"/>
      <sheetName val="8.5 - SE LAGOA DE DIONISIO"/>
      <sheetName val="8.1- SE CANABRAVA"/>
      <sheetName val="8.5 SE - CANABRAVA"/>
      <sheetName val="8.1- SE PINARÉ"/>
      <sheetName val="8.5 - SE PINARÉ"/>
      <sheetName val="8.1 PARAMIRIM"/>
      <sheetName val="8.5 PARAMIRIM"/>
      <sheetName val="8.1 URANDÍ"/>
      <sheetName val="8.5 URANDÍ"/>
      <sheetName val="8.1 RIO DO ANTÔNIO"/>
      <sheetName val="8.5 RIO DO ANTÔNIO"/>
      <sheetName val="8.1 GANDÚ"/>
      <sheetName val="8.5 GANDU"/>
      <sheetName val="8.1 IPIAÚ"/>
      <sheetName val="8.5 IPIAÚ"/>
      <sheetName val="8.1 POÇÕES"/>
      <sheetName val="8.5 POÇÕES"/>
      <sheetName val="8.1 IBIPEBA"/>
      <sheetName val="8.5 IBIPEBA"/>
      <sheetName val="8.1 CONDE"/>
      <sheetName val="8.5 CONDE"/>
      <sheetName val="8.1 C. DANTAS"/>
      <sheetName val="8.5 C. DANTAS"/>
      <sheetName val="8.1 ENTRE RIOS"/>
      <sheetName val="8.5 ENTRE RIOS"/>
      <sheetName val="8.1 ESPLANADA"/>
      <sheetName val="8.5 ESPLANADA"/>
      <sheetName val="8.1 ITMARAJÚ"/>
      <sheetName val="8.5 ITAMARAJÚ"/>
      <sheetName val="8.1 BRUMADO"/>
      <sheetName val="8.5 BRUMADO"/>
      <sheetName val="8.1 SE CARRANCA"/>
      <sheetName val="8.5 SE CARRANCA"/>
      <sheetName val="8.1 BOQUIRA"/>
      <sheetName val="8.5 BOQUIRA"/>
      <sheetName val="8.1 FEIRA II"/>
      <sheetName val="8.5 FEIRA II"/>
    </sheetNames>
    <sheetDataSet>
      <sheetData sheetId="5">
        <row r="11">
          <cell r="C11" t="str">
            <v>COELBA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43"/>
  <sheetViews>
    <sheetView view="pageBreakPreview" zoomScale="80" zoomScaleSheetLayoutView="80" zoomScalePageLayoutView="0" workbookViewId="0" topLeftCell="A1">
      <selection activeCell="A2" sqref="A2:A43"/>
    </sheetView>
  </sheetViews>
  <sheetFormatPr defaultColWidth="9.140625" defaultRowHeight="15"/>
  <cols>
    <col min="1" max="1" width="151.57421875" style="241" customWidth="1"/>
    <col min="2" max="16384" width="9.140625" style="241" customWidth="1"/>
  </cols>
  <sheetData>
    <row r="1" ht="18.75">
      <c r="A1" s="242" t="s">
        <v>231</v>
      </c>
    </row>
    <row r="2" ht="22.5" customHeight="1">
      <c r="A2" s="366" t="s">
        <v>318</v>
      </c>
    </row>
    <row r="3" ht="15">
      <c r="A3" s="366"/>
    </row>
    <row r="4" ht="15">
      <c r="A4" s="366"/>
    </row>
    <row r="5" ht="15">
      <c r="A5" s="366"/>
    </row>
    <row r="6" ht="15">
      <c r="A6" s="366"/>
    </row>
    <row r="7" ht="48" customHeight="1">
      <c r="A7" s="366"/>
    </row>
    <row r="8" ht="15">
      <c r="A8" s="366"/>
    </row>
    <row r="9" ht="15">
      <c r="A9" s="366"/>
    </row>
    <row r="10" ht="15">
      <c r="A10" s="366"/>
    </row>
    <row r="11" ht="15">
      <c r="A11" s="366"/>
    </row>
    <row r="12" ht="15">
      <c r="A12" s="366"/>
    </row>
    <row r="13" ht="15">
      <c r="A13" s="366"/>
    </row>
    <row r="14" ht="15">
      <c r="A14" s="366"/>
    </row>
    <row r="15" ht="15">
      <c r="A15" s="366"/>
    </row>
    <row r="16" ht="15">
      <c r="A16" s="366"/>
    </row>
    <row r="17" ht="15">
      <c r="A17" s="366"/>
    </row>
    <row r="18" ht="45.75" customHeight="1">
      <c r="A18" s="366"/>
    </row>
    <row r="19" ht="15">
      <c r="A19" s="366"/>
    </row>
    <row r="20" ht="15">
      <c r="A20" s="366"/>
    </row>
    <row r="21" ht="15">
      <c r="A21" s="366"/>
    </row>
    <row r="22" ht="15">
      <c r="A22" s="366"/>
    </row>
    <row r="23" ht="15">
      <c r="A23" s="366"/>
    </row>
    <row r="24" ht="15">
      <c r="A24" s="366"/>
    </row>
    <row r="25" ht="15">
      <c r="A25" s="366"/>
    </row>
    <row r="26" ht="15">
      <c r="A26" s="366"/>
    </row>
    <row r="27" ht="15">
      <c r="A27" s="366"/>
    </row>
    <row r="28" ht="15">
      <c r="A28" s="366"/>
    </row>
    <row r="29" ht="15">
      <c r="A29" s="366"/>
    </row>
    <row r="30" ht="15">
      <c r="A30" s="366"/>
    </row>
    <row r="31" ht="51.75" customHeight="1">
      <c r="A31" s="366"/>
    </row>
    <row r="32" ht="15">
      <c r="A32" s="366"/>
    </row>
    <row r="33" ht="15">
      <c r="A33" s="366"/>
    </row>
    <row r="34" ht="15">
      <c r="A34" s="366"/>
    </row>
    <row r="35" ht="54.75" customHeight="1">
      <c r="A35" s="366"/>
    </row>
    <row r="36" ht="15">
      <c r="A36" s="366"/>
    </row>
    <row r="37" ht="15">
      <c r="A37" s="366"/>
    </row>
    <row r="38" ht="15">
      <c r="A38" s="366"/>
    </row>
    <row r="39" ht="36" customHeight="1">
      <c r="A39" s="366"/>
    </row>
    <row r="40" ht="15">
      <c r="A40" s="366"/>
    </row>
    <row r="41" ht="15">
      <c r="A41" s="366"/>
    </row>
    <row r="42" ht="15">
      <c r="A42" s="366"/>
    </row>
    <row r="43" ht="15.75" thickBot="1">
      <c r="A43" s="367"/>
    </row>
  </sheetData>
  <sheetProtection/>
  <mergeCells count="1">
    <mergeCell ref="A2:A43"/>
  </mergeCells>
  <printOptions/>
  <pageMargins left="0.5118110236220472" right="0.5118110236220472" top="0.7874015748031497" bottom="0.7874015748031497" header="0.31496062992125984" footer="0.31496062992125984"/>
  <pageSetup fitToHeight="1" fitToWidth="1"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sheetPr>
    <tabColor indexed="51"/>
    <pageSetUpPr fitToPage="1"/>
  </sheetPr>
  <dimension ref="A1:O42"/>
  <sheetViews>
    <sheetView view="pageBreakPreview" zoomScaleSheetLayoutView="100" zoomScalePageLayoutView="0" workbookViewId="0" topLeftCell="A1">
      <selection activeCell="A1" sqref="A1"/>
    </sheetView>
  </sheetViews>
  <sheetFormatPr defaultColWidth="9.140625" defaultRowHeight="18" customHeight="1"/>
  <cols>
    <col min="1" max="1" width="5.8515625" style="143" customWidth="1"/>
    <col min="2" max="2" width="14.57421875" style="143" customWidth="1"/>
    <col min="3" max="4" width="17.57421875" style="143" customWidth="1"/>
    <col min="5" max="5" width="15.8515625" style="143" customWidth="1"/>
    <col min="6" max="6" width="17.421875" style="143" customWidth="1"/>
    <col min="7" max="7" width="18.421875" style="143" customWidth="1"/>
    <col min="8" max="8" width="17.7109375" style="143" customWidth="1"/>
    <col min="9" max="9" width="18.7109375" style="143" customWidth="1"/>
    <col min="10" max="12" width="16.140625" style="143" customWidth="1"/>
    <col min="13" max="13" width="15.8515625" style="143" customWidth="1"/>
    <col min="14" max="14" width="15.7109375" style="143" customWidth="1"/>
    <col min="15" max="15" width="17.421875" style="143" customWidth="1"/>
    <col min="16" max="16384" width="9.140625" style="143" customWidth="1"/>
  </cols>
  <sheetData>
    <row r="1" spans="1:11" s="151" customFormat="1" ht="20.25">
      <c r="A1" s="27" t="s">
        <v>319</v>
      </c>
      <c r="E1" s="23"/>
      <c r="F1" s="23"/>
      <c r="G1" s="23"/>
      <c r="H1" s="23"/>
      <c r="I1" s="23"/>
      <c r="J1" s="23"/>
      <c r="K1" s="23"/>
    </row>
    <row r="2" s="151" customFormat="1" ht="12.75"/>
    <row r="3" s="151" customFormat="1" ht="12.75"/>
    <row r="4" spans="1:15" s="151" customFormat="1" ht="12.75" customHeight="1">
      <c r="A4" s="469"/>
      <c r="B4" s="469"/>
      <c r="C4" s="469"/>
      <c r="D4" s="469"/>
      <c r="E4" s="469"/>
      <c r="F4" s="469"/>
      <c r="G4" s="469"/>
      <c r="H4" s="469"/>
      <c r="I4" s="469"/>
      <c r="J4" s="469"/>
      <c r="K4" s="469"/>
      <c r="L4" s="469"/>
      <c r="M4" s="469"/>
      <c r="N4" s="469"/>
      <c r="O4" s="469"/>
    </row>
    <row r="5" spans="1:15" s="151" customFormat="1" ht="12.75" customHeight="1">
      <c r="A5" s="444" t="str">
        <f>RESUMO!A5</f>
        <v>PROGRAMA DE ATENDIMENTO ÀS REGIÕES REMOTAS DOS SISTEMAS ISOLADOS</v>
      </c>
      <c r="B5" s="444"/>
      <c r="C5" s="444"/>
      <c r="D5" s="444"/>
      <c r="E5" s="444"/>
      <c r="F5" s="444"/>
      <c r="G5" s="444"/>
      <c r="H5" s="444"/>
      <c r="I5" s="444"/>
      <c r="J5" s="444"/>
      <c r="K5" s="444"/>
      <c r="L5" s="444"/>
      <c r="M5" s="444"/>
      <c r="N5" s="444"/>
      <c r="O5" s="444"/>
    </row>
    <row r="6" spans="1:15" s="151" customFormat="1" ht="12.75" customHeight="1">
      <c r="A6" s="469"/>
      <c r="B6" s="469"/>
      <c r="C6" s="469"/>
      <c r="D6" s="469"/>
      <c r="E6" s="469"/>
      <c r="F6" s="469"/>
      <c r="G6" s="469"/>
      <c r="H6" s="469"/>
      <c r="I6" s="469"/>
      <c r="J6" s="469"/>
      <c r="K6" s="469"/>
      <c r="L6" s="469"/>
      <c r="M6" s="469"/>
      <c r="N6" s="469"/>
      <c r="O6" s="469"/>
    </row>
    <row r="7" spans="1:15" s="151" customFormat="1" ht="12.75" customHeight="1">
      <c r="A7" s="444" t="s">
        <v>48</v>
      </c>
      <c r="B7" s="444"/>
      <c r="C7" s="444"/>
      <c r="D7" s="444"/>
      <c r="E7" s="444"/>
      <c r="F7" s="444"/>
      <c r="G7" s="444"/>
      <c r="H7" s="444"/>
      <c r="I7" s="444"/>
      <c r="J7" s="444"/>
      <c r="K7" s="444"/>
      <c r="L7" s="444"/>
      <c r="M7" s="444"/>
      <c r="N7" s="444"/>
      <c r="O7" s="444"/>
    </row>
    <row r="8" spans="1:15" s="151" customFormat="1" ht="12.75" customHeight="1">
      <c r="A8" s="469"/>
      <c r="B8" s="469"/>
      <c r="C8" s="469"/>
      <c r="D8" s="469"/>
      <c r="E8" s="469"/>
      <c r="F8" s="469"/>
      <c r="G8" s="469"/>
      <c r="H8" s="469"/>
      <c r="I8" s="469"/>
      <c r="J8" s="469"/>
      <c r="K8" s="469"/>
      <c r="L8" s="469"/>
      <c r="M8" s="469"/>
      <c r="N8" s="469"/>
      <c r="O8" s="469"/>
    </row>
    <row r="9" spans="1:12" s="151" customFormat="1" ht="12.75">
      <c r="A9" s="446"/>
      <c r="B9" s="446"/>
      <c r="C9" s="446"/>
      <c r="D9" s="446"/>
      <c r="E9" s="446"/>
      <c r="F9" s="446"/>
      <c r="G9" s="446"/>
      <c r="H9" s="446"/>
      <c r="I9" s="446"/>
      <c r="J9" s="446"/>
      <c r="K9" s="446"/>
      <c r="L9" s="446"/>
    </row>
    <row r="10" spans="1:15" s="166" customFormat="1" ht="18" customHeight="1">
      <c r="A10" s="448" t="s">
        <v>171</v>
      </c>
      <c r="B10" s="449"/>
      <c r="C10" s="492"/>
      <c r="D10" s="493"/>
      <c r="E10" s="493"/>
      <c r="F10" s="493"/>
      <c r="G10" s="493"/>
      <c r="H10" s="493"/>
      <c r="I10" s="493"/>
      <c r="J10" s="493"/>
      <c r="K10" s="493"/>
      <c r="L10" s="493"/>
      <c r="M10" s="493"/>
      <c r="N10" s="493"/>
      <c r="O10" s="494"/>
    </row>
    <row r="11" spans="1:12" s="153" customFormat="1" ht="18" customHeight="1">
      <c r="A11" s="152"/>
      <c r="B11" s="152"/>
      <c r="C11" s="152"/>
      <c r="D11" s="152"/>
      <c r="E11" s="152"/>
      <c r="F11" s="152"/>
      <c r="G11" s="152"/>
      <c r="H11" s="152"/>
      <c r="I11" s="152"/>
      <c r="J11" s="152"/>
      <c r="K11" s="152"/>
      <c r="L11" s="152"/>
    </row>
    <row r="12" spans="1:12" s="153" customFormat="1" ht="18" customHeight="1">
      <c r="A12" s="152"/>
      <c r="B12" s="152"/>
      <c r="C12" s="152"/>
      <c r="D12" s="152"/>
      <c r="E12" s="495" t="s">
        <v>83</v>
      </c>
      <c r="F12" s="496"/>
      <c r="G12" s="496"/>
      <c r="H12" s="496"/>
      <c r="I12" s="497"/>
      <c r="J12" s="152"/>
      <c r="K12" s="152"/>
      <c r="L12" s="152"/>
    </row>
    <row r="13" spans="3:9" s="154" customFormat="1" ht="18" customHeight="1">
      <c r="C13" s="155"/>
      <c r="D13" s="155"/>
      <c r="E13" s="370" t="s">
        <v>112</v>
      </c>
      <c r="F13" s="470" t="s">
        <v>197</v>
      </c>
      <c r="G13" s="470" t="s">
        <v>198</v>
      </c>
      <c r="H13" s="470" t="s">
        <v>195</v>
      </c>
      <c r="I13" s="470" t="s">
        <v>196</v>
      </c>
    </row>
    <row r="14" spans="3:9" ht="18" customHeight="1">
      <c r="C14" s="181"/>
      <c r="D14" s="93"/>
      <c r="E14" s="451"/>
      <c r="F14" s="470"/>
      <c r="G14" s="470"/>
      <c r="H14" s="470"/>
      <c r="I14" s="470"/>
    </row>
    <row r="15" spans="3:9" ht="18" customHeight="1">
      <c r="C15" s="181"/>
      <c r="D15" s="93"/>
      <c r="E15" s="369"/>
      <c r="F15" s="94" t="s">
        <v>166</v>
      </c>
      <c r="G15" s="94" t="s">
        <v>166</v>
      </c>
      <c r="H15" s="94" t="s">
        <v>167</v>
      </c>
      <c r="I15" s="94" t="s">
        <v>167</v>
      </c>
    </row>
    <row r="16" spans="3:9" ht="18" customHeight="1">
      <c r="C16" s="80"/>
      <c r="D16" s="80"/>
      <c r="E16" s="146"/>
      <c r="F16" s="167"/>
      <c r="G16" s="167"/>
      <c r="H16" s="168"/>
      <c r="I16" s="168"/>
    </row>
    <row r="17" spans="3:9" ht="18" customHeight="1">
      <c r="C17" s="169"/>
      <c r="D17" s="169"/>
      <c r="E17" s="146"/>
      <c r="F17" s="158"/>
      <c r="G17" s="158"/>
      <c r="H17" s="168"/>
      <c r="I17" s="168"/>
    </row>
    <row r="18" spans="1:12" ht="18" customHeight="1">
      <c r="A18" s="170"/>
      <c r="B18" s="170"/>
      <c r="C18" s="170"/>
      <c r="D18" s="170"/>
      <c r="E18" s="170"/>
      <c r="F18" s="170"/>
      <c r="G18" s="170"/>
      <c r="H18" s="170"/>
      <c r="I18" s="170"/>
      <c r="J18" s="155"/>
      <c r="K18" s="155"/>
      <c r="L18" s="152"/>
    </row>
    <row r="19" spans="1:15" s="4" customFormat="1" ht="39.75" customHeight="1">
      <c r="A19" s="370" t="s">
        <v>110</v>
      </c>
      <c r="B19" s="370" t="s">
        <v>112</v>
      </c>
      <c r="C19" s="370" t="s">
        <v>111</v>
      </c>
      <c r="D19" s="370" t="s">
        <v>297</v>
      </c>
      <c r="E19" s="452" t="s">
        <v>114</v>
      </c>
      <c r="F19" s="478"/>
      <c r="G19" s="478"/>
      <c r="H19" s="490"/>
      <c r="I19" s="452" t="s">
        <v>193</v>
      </c>
      <c r="J19" s="489"/>
      <c r="K19" s="479"/>
      <c r="L19" s="442" t="s">
        <v>194</v>
      </c>
      <c r="M19" s="442"/>
      <c r="N19" s="442"/>
      <c r="O19" s="442"/>
    </row>
    <row r="20" spans="1:15" s="4" customFormat="1" ht="40.5" customHeight="1">
      <c r="A20" s="451"/>
      <c r="B20" s="451"/>
      <c r="C20" s="451"/>
      <c r="D20" s="451"/>
      <c r="E20" s="88" t="s">
        <v>197</v>
      </c>
      <c r="F20" s="88" t="s">
        <v>198</v>
      </c>
      <c r="G20" s="88" t="s">
        <v>195</v>
      </c>
      <c r="H20" s="88" t="s">
        <v>196</v>
      </c>
      <c r="I20" s="370" t="s">
        <v>127</v>
      </c>
      <c r="J20" s="370" t="s">
        <v>300</v>
      </c>
      <c r="K20" s="370" t="s">
        <v>301</v>
      </c>
      <c r="L20" s="370" t="s">
        <v>127</v>
      </c>
      <c r="M20" s="370" t="s">
        <v>300</v>
      </c>
      <c r="N20" s="370" t="s">
        <v>301</v>
      </c>
      <c r="O20" s="491" t="s">
        <v>1</v>
      </c>
    </row>
    <row r="21" spans="1:15" s="4" customFormat="1" ht="19.5" customHeight="1">
      <c r="A21" s="369"/>
      <c r="B21" s="369"/>
      <c r="C21" s="369"/>
      <c r="D21" s="369"/>
      <c r="E21" s="202" t="s">
        <v>168</v>
      </c>
      <c r="F21" s="202" t="s">
        <v>168</v>
      </c>
      <c r="G21" s="182" t="s">
        <v>169</v>
      </c>
      <c r="H21" s="182" t="s">
        <v>169</v>
      </c>
      <c r="I21" s="455"/>
      <c r="J21" s="455"/>
      <c r="K21" s="455"/>
      <c r="L21" s="455"/>
      <c r="M21" s="455"/>
      <c r="N21" s="455"/>
      <c r="O21" s="455"/>
    </row>
    <row r="22" spans="1:15" ht="18" customHeight="1">
      <c r="A22" s="146"/>
      <c r="B22" s="486"/>
      <c r="C22" s="480"/>
      <c r="D22" s="188" t="s">
        <v>252</v>
      </c>
      <c r="E22" s="160"/>
      <c r="F22" s="160"/>
      <c r="G22" s="160"/>
      <c r="H22" s="160"/>
      <c r="I22" s="158"/>
      <c r="J22" s="160"/>
      <c r="K22" s="160"/>
      <c r="L22" s="191"/>
      <c r="M22" s="198"/>
      <c r="N22" s="198"/>
      <c r="O22" s="191"/>
    </row>
    <row r="23" spans="1:15" ht="18" customHeight="1">
      <c r="A23" s="146"/>
      <c r="B23" s="487"/>
      <c r="C23" s="481"/>
      <c r="D23" s="188" t="s">
        <v>253</v>
      </c>
      <c r="E23" s="160"/>
      <c r="F23" s="160"/>
      <c r="G23" s="160"/>
      <c r="H23" s="160"/>
      <c r="I23" s="158"/>
      <c r="J23" s="160"/>
      <c r="K23" s="160"/>
      <c r="L23" s="191"/>
      <c r="M23" s="198"/>
      <c r="N23" s="198"/>
      <c r="O23" s="191"/>
    </row>
    <row r="24" spans="1:15" ht="18" customHeight="1">
      <c r="A24" s="146"/>
      <c r="B24" s="487"/>
      <c r="C24" s="481"/>
      <c r="D24" s="188" t="s">
        <v>254</v>
      </c>
      <c r="E24" s="160"/>
      <c r="F24" s="160"/>
      <c r="G24" s="160"/>
      <c r="H24" s="160"/>
      <c r="I24" s="158"/>
      <c r="J24" s="160"/>
      <c r="K24" s="160"/>
      <c r="L24" s="191"/>
      <c r="M24" s="198"/>
      <c r="N24" s="198"/>
      <c r="O24" s="191"/>
    </row>
    <row r="25" spans="1:15" ht="18" customHeight="1">
      <c r="A25" s="146"/>
      <c r="B25" s="487"/>
      <c r="C25" s="481"/>
      <c r="D25" s="188" t="s">
        <v>255</v>
      </c>
      <c r="E25" s="160"/>
      <c r="F25" s="160"/>
      <c r="G25" s="160"/>
      <c r="H25" s="160"/>
      <c r="I25" s="158"/>
      <c r="J25" s="160"/>
      <c r="K25" s="160"/>
      <c r="L25" s="191"/>
      <c r="M25" s="198"/>
      <c r="N25" s="198"/>
      <c r="O25" s="191"/>
    </row>
    <row r="26" spans="1:15" ht="18" customHeight="1">
      <c r="A26" s="146"/>
      <c r="B26" s="487"/>
      <c r="C26" s="481"/>
      <c r="D26" s="188" t="s">
        <v>152</v>
      </c>
      <c r="E26" s="160"/>
      <c r="F26" s="160"/>
      <c r="G26" s="160"/>
      <c r="H26" s="160"/>
      <c r="I26" s="158"/>
      <c r="J26" s="160"/>
      <c r="K26" s="160"/>
      <c r="L26" s="191"/>
      <c r="M26" s="198"/>
      <c r="N26" s="198"/>
      <c r="O26" s="191"/>
    </row>
    <row r="27" spans="1:15" ht="18" customHeight="1">
      <c r="A27" s="146"/>
      <c r="B27" s="487"/>
      <c r="C27" s="481"/>
      <c r="D27" s="188" t="s">
        <v>153</v>
      </c>
      <c r="E27" s="160"/>
      <c r="F27" s="160"/>
      <c r="G27" s="160"/>
      <c r="H27" s="160"/>
      <c r="I27" s="158"/>
      <c r="J27" s="160"/>
      <c r="K27" s="160"/>
      <c r="L27" s="191"/>
      <c r="M27" s="198"/>
      <c r="N27" s="198"/>
      <c r="O27" s="191"/>
    </row>
    <row r="28" spans="1:15" ht="18" customHeight="1">
      <c r="A28" s="146"/>
      <c r="B28" s="487"/>
      <c r="C28" s="481"/>
      <c r="D28" s="188" t="s">
        <v>154</v>
      </c>
      <c r="E28" s="160"/>
      <c r="F28" s="160"/>
      <c r="G28" s="160"/>
      <c r="H28" s="160"/>
      <c r="I28" s="158"/>
      <c r="J28" s="160"/>
      <c r="K28" s="160"/>
      <c r="L28" s="191"/>
      <c r="M28" s="198"/>
      <c r="N28" s="198"/>
      <c r="O28" s="191"/>
    </row>
    <row r="29" spans="1:15" ht="18" customHeight="1">
      <c r="A29" s="146"/>
      <c r="B29" s="488"/>
      <c r="C29" s="482"/>
      <c r="D29" s="188" t="s">
        <v>302</v>
      </c>
      <c r="E29" s="160"/>
      <c r="F29" s="160"/>
      <c r="G29" s="160"/>
      <c r="H29" s="160"/>
      <c r="I29" s="158"/>
      <c r="J29" s="160"/>
      <c r="K29" s="160"/>
      <c r="L29" s="191"/>
      <c r="M29" s="198"/>
      <c r="N29" s="198"/>
      <c r="O29" s="191"/>
    </row>
    <row r="30" spans="1:15" ht="18" customHeight="1">
      <c r="A30" s="146"/>
      <c r="B30" s="486"/>
      <c r="C30" s="485"/>
      <c r="D30" s="158" t="s">
        <v>252</v>
      </c>
      <c r="E30" s="160"/>
      <c r="F30" s="160"/>
      <c r="G30" s="160"/>
      <c r="H30" s="160"/>
      <c r="I30" s="158"/>
      <c r="J30" s="160"/>
      <c r="K30" s="160"/>
      <c r="L30" s="191"/>
      <c r="M30" s="198"/>
      <c r="N30" s="198"/>
      <c r="O30" s="191"/>
    </row>
    <row r="31" spans="1:15" ht="18" customHeight="1">
      <c r="A31" s="146"/>
      <c r="B31" s="487"/>
      <c r="C31" s="485"/>
      <c r="D31" s="158" t="s">
        <v>253</v>
      </c>
      <c r="E31" s="160"/>
      <c r="F31" s="160"/>
      <c r="G31" s="160"/>
      <c r="H31" s="160"/>
      <c r="I31" s="158"/>
      <c r="J31" s="158"/>
      <c r="K31" s="158"/>
      <c r="L31" s="191"/>
      <c r="M31" s="199"/>
      <c r="N31" s="199"/>
      <c r="O31" s="191"/>
    </row>
    <row r="32" spans="1:15" ht="18" customHeight="1">
      <c r="A32" s="160"/>
      <c r="B32" s="487"/>
      <c r="C32" s="485"/>
      <c r="D32" s="158" t="s">
        <v>254</v>
      </c>
      <c r="E32" s="158"/>
      <c r="F32" s="158"/>
      <c r="G32" s="158"/>
      <c r="H32" s="158"/>
      <c r="I32" s="158"/>
      <c r="J32" s="158"/>
      <c r="K32" s="158"/>
      <c r="L32" s="188"/>
      <c r="M32" s="199"/>
      <c r="N32" s="199"/>
      <c r="O32" s="191"/>
    </row>
    <row r="33" spans="1:15" ht="18" customHeight="1">
      <c r="A33" s="160"/>
      <c r="B33" s="487"/>
      <c r="C33" s="485"/>
      <c r="D33" s="158" t="s">
        <v>255</v>
      </c>
      <c r="E33" s="158"/>
      <c r="F33" s="158"/>
      <c r="G33" s="158"/>
      <c r="H33" s="158"/>
      <c r="I33" s="158"/>
      <c r="J33" s="158"/>
      <c r="K33" s="158"/>
      <c r="L33" s="188"/>
      <c r="M33" s="199"/>
      <c r="N33" s="199"/>
      <c r="O33" s="191"/>
    </row>
    <row r="34" spans="1:15" ht="18" customHeight="1">
      <c r="A34" s="160"/>
      <c r="B34" s="487"/>
      <c r="C34" s="485"/>
      <c r="D34" s="158" t="s">
        <v>152</v>
      </c>
      <c r="E34" s="158"/>
      <c r="F34" s="158"/>
      <c r="G34" s="158"/>
      <c r="H34" s="158"/>
      <c r="I34" s="158"/>
      <c r="J34" s="158"/>
      <c r="K34" s="158"/>
      <c r="L34" s="188"/>
      <c r="M34" s="199"/>
      <c r="N34" s="199"/>
      <c r="O34" s="191"/>
    </row>
    <row r="35" spans="1:15" ht="18" customHeight="1">
      <c r="A35" s="160"/>
      <c r="B35" s="487"/>
      <c r="C35" s="485"/>
      <c r="D35" s="158" t="s">
        <v>153</v>
      </c>
      <c r="E35" s="158"/>
      <c r="F35" s="158"/>
      <c r="G35" s="158"/>
      <c r="H35" s="158"/>
      <c r="I35" s="158"/>
      <c r="J35" s="158"/>
      <c r="K35" s="158"/>
      <c r="L35" s="188"/>
      <c r="M35" s="199"/>
      <c r="N35" s="199"/>
      <c r="O35" s="191"/>
    </row>
    <row r="36" spans="1:15" ht="18" customHeight="1">
      <c r="A36" s="160"/>
      <c r="B36" s="487"/>
      <c r="C36" s="485"/>
      <c r="D36" s="158" t="s">
        <v>154</v>
      </c>
      <c r="E36" s="158"/>
      <c r="F36" s="158"/>
      <c r="G36" s="158"/>
      <c r="H36" s="158"/>
      <c r="I36" s="158"/>
      <c r="J36" s="158"/>
      <c r="K36" s="158"/>
      <c r="L36" s="188"/>
      <c r="M36" s="199"/>
      <c r="N36" s="199"/>
      <c r="O36" s="191"/>
    </row>
    <row r="37" spans="1:15" ht="18" customHeight="1">
      <c r="A37" s="160"/>
      <c r="B37" s="488"/>
      <c r="C37" s="485"/>
      <c r="D37" s="188" t="s">
        <v>302</v>
      </c>
      <c r="E37" s="158"/>
      <c r="F37" s="158"/>
      <c r="G37" s="158"/>
      <c r="H37" s="158"/>
      <c r="I37" s="158"/>
      <c r="J37" s="158"/>
      <c r="K37" s="158"/>
      <c r="L37" s="188"/>
      <c r="M37" s="199"/>
      <c r="N37" s="199"/>
      <c r="O37" s="191"/>
    </row>
    <row r="38" spans="1:15" ht="18" customHeight="1">
      <c r="A38" s="203"/>
      <c r="B38" s="203"/>
      <c r="C38" s="203"/>
      <c r="D38" s="203"/>
      <c r="E38" s="204"/>
      <c r="F38" s="204"/>
      <c r="G38" s="204"/>
      <c r="H38" s="204"/>
      <c r="I38" s="204"/>
      <c r="J38" s="204"/>
      <c r="K38" s="204"/>
      <c r="L38" s="205"/>
      <c r="M38" s="206"/>
      <c r="N38" s="206"/>
      <c r="O38" s="207"/>
    </row>
    <row r="39" spans="1:15" ht="21" customHeight="1">
      <c r="A39" s="269" t="s">
        <v>241</v>
      </c>
      <c r="B39" s="203"/>
      <c r="C39" s="203"/>
      <c r="D39" s="203"/>
      <c r="E39" s="204"/>
      <c r="F39" s="204"/>
      <c r="G39" s="204"/>
      <c r="H39" s="204"/>
      <c r="I39" s="204"/>
      <c r="J39" s="204"/>
      <c r="K39" s="204"/>
      <c r="L39" s="205"/>
      <c r="M39" s="206"/>
      <c r="N39" s="206"/>
      <c r="O39" s="207"/>
    </row>
    <row r="40" spans="1:15" ht="21" customHeight="1">
      <c r="A40" s="270" t="s">
        <v>199</v>
      </c>
      <c r="B40" s="203"/>
      <c r="C40" s="203"/>
      <c r="D40" s="203"/>
      <c r="E40" s="204"/>
      <c r="F40" s="204"/>
      <c r="G40" s="204"/>
      <c r="H40" s="204"/>
      <c r="I40" s="204"/>
      <c r="J40" s="204"/>
      <c r="K40" s="204"/>
      <c r="L40" s="205"/>
      <c r="M40" s="206"/>
      <c r="N40" s="206"/>
      <c r="O40" s="207"/>
    </row>
    <row r="41" ht="21" customHeight="1">
      <c r="A41" s="270" t="s">
        <v>298</v>
      </c>
    </row>
    <row r="42" ht="18" customHeight="1">
      <c r="A42" s="270" t="s">
        <v>299</v>
      </c>
    </row>
  </sheetData>
  <sheetProtection/>
  <mergeCells count="32">
    <mergeCell ref="A4:O4"/>
    <mergeCell ref="N20:N21"/>
    <mergeCell ref="C19:C21"/>
    <mergeCell ref="I20:I21"/>
    <mergeCell ref="L19:O19"/>
    <mergeCell ref="D19:D21"/>
    <mergeCell ref="A5:O5"/>
    <mergeCell ref="A6:O6"/>
    <mergeCell ref="A7:O7"/>
    <mergeCell ref="A8:O8"/>
    <mergeCell ref="H13:H14"/>
    <mergeCell ref="A9:L9"/>
    <mergeCell ref="A10:B10"/>
    <mergeCell ref="F13:F14"/>
    <mergeCell ref="E12:I12"/>
    <mergeCell ref="G13:G14"/>
    <mergeCell ref="L20:L21"/>
    <mergeCell ref="O20:O21"/>
    <mergeCell ref="M20:M21"/>
    <mergeCell ref="E13:E15"/>
    <mergeCell ref="I13:I14"/>
    <mergeCell ref="C10:O10"/>
    <mergeCell ref="C22:C29"/>
    <mergeCell ref="C30:C37"/>
    <mergeCell ref="J20:J21"/>
    <mergeCell ref="K20:K21"/>
    <mergeCell ref="A19:A21"/>
    <mergeCell ref="B19:B21"/>
    <mergeCell ref="B22:B29"/>
    <mergeCell ref="B30:B37"/>
    <mergeCell ref="I19:K19"/>
    <mergeCell ref="E19:H19"/>
  </mergeCells>
  <dataValidations count="3">
    <dataValidation type="list" allowBlank="1" showInputMessage="1" showErrorMessage="1" promptTitle="Informação" prompt="Informar unidade, que poderá ser expressa em R$/(km x ton.) ou R$/(kg x dia)." sqref="F15:G15">
      <formula1>"R$/(km x ton),R$/(kg x dia)"</formula1>
    </dataValidation>
    <dataValidation type="list" allowBlank="1" showInputMessage="1" showErrorMessage="1" promptTitle="Informação" prompt="Informar unidade, que poderá ser expressa em distância (km fluvial) ou em tempo (dias de transporte fluvial) dependendo da referência adotada." sqref="G21:H21">
      <formula1>"km fluvial, tempo (horas), tempo (dias)"</formula1>
    </dataValidation>
    <dataValidation type="list" allowBlank="1" showInputMessage="1" showErrorMessage="1" promptTitle="Informação" prompt="Informar unidade, que poderá ser expressa em R$/(km x ton.), R$/(kg x dia) ou R$/dia." sqref="H15:I15">
      <formula1>"R$/(km x ton),R$/(kg x dia),R$/dia"</formula1>
    </dataValidation>
  </dataValidation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57"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M35"/>
  <sheetViews>
    <sheetView view="pageBreakPreview" zoomScaleSheetLayoutView="100" zoomScalePageLayoutView="0" workbookViewId="0" topLeftCell="A1">
      <selection activeCell="A1" sqref="A1"/>
    </sheetView>
  </sheetViews>
  <sheetFormatPr defaultColWidth="9.140625" defaultRowHeight="18" customHeight="1"/>
  <cols>
    <col min="1" max="1" width="18.7109375" style="143" customWidth="1"/>
    <col min="2" max="10" width="17.8515625" style="143" customWidth="1"/>
    <col min="11" max="13" width="16.8515625" style="143" customWidth="1"/>
    <col min="14" max="14" width="10.421875" style="143" bestFit="1" customWidth="1"/>
    <col min="15" max="16384" width="9.140625" style="143" customWidth="1"/>
  </cols>
  <sheetData>
    <row r="1" spans="1:6" s="151" customFormat="1" ht="26.25">
      <c r="A1" s="27" t="s">
        <v>319</v>
      </c>
      <c r="F1" s="208"/>
    </row>
    <row r="2" s="151" customFormat="1" ht="12.75"/>
    <row r="3" s="151" customFormat="1" ht="12.75"/>
    <row r="4" spans="1:13" s="151" customFormat="1" ht="12.75" customHeight="1">
      <c r="A4" s="164"/>
      <c r="B4" s="164"/>
      <c r="C4" s="164"/>
      <c r="D4" s="164"/>
      <c r="E4" s="164"/>
      <c r="F4" s="164"/>
      <c r="G4" s="164"/>
      <c r="H4" s="164"/>
      <c r="I4" s="164"/>
      <c r="J4" s="164"/>
      <c r="K4" s="164"/>
      <c r="L4" s="164"/>
      <c r="M4" s="164"/>
    </row>
    <row r="5" spans="1:13" s="151" customFormat="1" ht="12.75" customHeight="1">
      <c r="A5" s="444" t="str">
        <f>RESUMO!A5</f>
        <v>PROGRAMA DE ATENDIMENTO ÀS REGIÕES REMOTAS DOS SISTEMAS ISOLADOS</v>
      </c>
      <c r="B5" s="444"/>
      <c r="C5" s="444"/>
      <c r="D5" s="444"/>
      <c r="E5" s="444"/>
      <c r="F5" s="444"/>
      <c r="G5" s="444"/>
      <c r="H5" s="444"/>
      <c r="I5" s="444"/>
      <c r="J5" s="444"/>
      <c r="K5" s="444"/>
      <c r="L5" s="444"/>
      <c r="M5" s="444"/>
    </row>
    <row r="6" spans="1:13" s="151" customFormat="1" ht="12.75" customHeight="1">
      <c r="A6" s="444"/>
      <c r="B6" s="444"/>
      <c r="C6" s="444"/>
      <c r="D6" s="444"/>
      <c r="E6" s="444"/>
      <c r="F6" s="444"/>
      <c r="G6" s="444"/>
      <c r="H6" s="444"/>
      <c r="I6" s="444"/>
      <c r="J6" s="444"/>
      <c r="K6" s="444"/>
      <c r="L6" s="444"/>
      <c r="M6" s="444"/>
    </row>
    <row r="7" spans="1:13" s="151" customFormat="1" ht="12.75" customHeight="1">
      <c r="A7" s="445" t="s">
        <v>206</v>
      </c>
      <c r="B7" s="445"/>
      <c r="C7" s="445"/>
      <c r="D7" s="445"/>
      <c r="E7" s="445"/>
      <c r="F7" s="445"/>
      <c r="G7" s="445"/>
      <c r="H7" s="445"/>
      <c r="I7" s="445"/>
      <c r="J7" s="445"/>
      <c r="K7" s="445"/>
      <c r="L7" s="445"/>
      <c r="M7" s="445"/>
    </row>
    <row r="8" spans="1:13" s="151" customFormat="1" ht="12.75" customHeight="1">
      <c r="A8" s="101"/>
      <c r="B8" s="165"/>
      <c r="C8" s="165"/>
      <c r="D8" s="165"/>
      <c r="E8" s="165"/>
      <c r="F8" s="165"/>
      <c r="G8" s="165"/>
      <c r="H8" s="165"/>
      <c r="I8" s="165"/>
      <c r="J8" s="165"/>
      <c r="K8" s="165"/>
      <c r="L8" s="165"/>
      <c r="M8" s="165"/>
    </row>
    <row r="9" spans="1:13" s="151" customFormat="1" ht="12.75">
      <c r="A9" s="446"/>
      <c r="B9" s="446"/>
      <c r="C9" s="446"/>
      <c r="D9" s="446"/>
      <c r="E9" s="446"/>
      <c r="F9" s="446"/>
      <c r="G9" s="446"/>
      <c r="H9" s="446"/>
      <c r="I9" s="446"/>
      <c r="J9" s="446"/>
      <c r="K9" s="446"/>
      <c r="L9" s="446"/>
      <c r="M9" s="446"/>
    </row>
    <row r="10" spans="1:13" s="166" customFormat="1" ht="18" customHeight="1">
      <c r="A10" s="192" t="s">
        <v>171</v>
      </c>
      <c r="B10" s="498"/>
      <c r="C10" s="498"/>
      <c r="D10" s="498"/>
      <c r="E10" s="498"/>
      <c r="F10" s="498"/>
      <c r="G10" s="498"/>
      <c r="H10" s="498"/>
      <c r="I10" s="498"/>
      <c r="J10" s="498"/>
      <c r="K10" s="498"/>
      <c r="L10" s="498"/>
      <c r="M10" s="498"/>
    </row>
    <row r="11" spans="1:13" s="153" customFormat="1" ht="18" customHeight="1">
      <c r="A11" s="152"/>
      <c r="B11" s="152"/>
      <c r="C11" s="152"/>
      <c r="D11" s="152"/>
      <c r="E11" s="152"/>
      <c r="F11" s="152"/>
      <c r="G11" s="152"/>
      <c r="H11" s="152"/>
      <c r="I11" s="152"/>
      <c r="J11" s="152"/>
      <c r="K11" s="152"/>
      <c r="L11" s="152"/>
      <c r="M11" s="152"/>
    </row>
    <row r="12" spans="1:12" s="153" customFormat="1" ht="18" customHeight="1">
      <c r="A12" s="152"/>
      <c r="B12" s="471" t="s">
        <v>84</v>
      </c>
      <c r="C12" s="471"/>
      <c r="D12" s="471"/>
      <c r="E12" s="471"/>
      <c r="F12" s="471"/>
      <c r="G12" s="471"/>
      <c r="H12" s="152"/>
      <c r="I12" s="152"/>
      <c r="J12" s="152"/>
      <c r="K12" s="152"/>
      <c r="L12" s="152"/>
    </row>
    <row r="13" spans="2:7" ht="18" customHeight="1">
      <c r="B13" s="442" t="s">
        <v>159</v>
      </c>
      <c r="C13" s="443"/>
      <c r="D13" s="442" t="s">
        <v>160</v>
      </c>
      <c r="E13" s="443"/>
      <c r="F13" s="442" t="s">
        <v>161</v>
      </c>
      <c r="G13" s="443"/>
    </row>
    <row r="14" spans="2:7" ht="18" customHeight="1">
      <c r="B14" s="442" t="s">
        <v>162</v>
      </c>
      <c r="C14" s="442" t="s">
        <v>119</v>
      </c>
      <c r="D14" s="442" t="s">
        <v>162</v>
      </c>
      <c r="E14" s="442" t="s">
        <v>119</v>
      </c>
      <c r="F14" s="442" t="s">
        <v>162</v>
      </c>
      <c r="G14" s="442" t="s">
        <v>119</v>
      </c>
    </row>
    <row r="15" spans="2:7" ht="18" customHeight="1">
      <c r="B15" s="443"/>
      <c r="C15" s="443"/>
      <c r="D15" s="443"/>
      <c r="E15" s="443"/>
      <c r="F15" s="443"/>
      <c r="G15" s="443"/>
    </row>
    <row r="16" spans="2:7" ht="18" customHeight="1">
      <c r="B16" s="180"/>
      <c r="C16" s="180"/>
      <c r="D16" s="180"/>
      <c r="E16" s="180"/>
      <c r="F16" s="180"/>
      <c r="G16" s="180"/>
    </row>
    <row r="17" spans="1:13" ht="18" customHeight="1">
      <c r="A17" s="170"/>
      <c r="B17" s="170"/>
      <c r="C17" s="170"/>
      <c r="D17" s="170"/>
      <c r="E17" s="170"/>
      <c r="F17" s="170"/>
      <c r="G17" s="170"/>
      <c r="H17" s="170"/>
      <c r="I17" s="170"/>
      <c r="J17" s="170"/>
      <c r="K17" s="155"/>
      <c r="L17" s="155"/>
      <c r="M17" s="155"/>
    </row>
    <row r="18" spans="1:13" s="4" customFormat="1" ht="36.75" customHeight="1">
      <c r="A18" s="370" t="s">
        <v>297</v>
      </c>
      <c r="B18" s="452" t="s">
        <v>256</v>
      </c>
      <c r="C18" s="489"/>
      <c r="D18" s="489"/>
      <c r="E18" s="489"/>
      <c r="F18" s="489"/>
      <c r="G18" s="489"/>
      <c r="H18" s="489"/>
      <c r="I18" s="489"/>
      <c r="J18" s="479"/>
      <c r="K18" s="370" t="s">
        <v>148</v>
      </c>
      <c r="L18" s="370" t="s">
        <v>163</v>
      </c>
      <c r="M18" s="442" t="s">
        <v>156</v>
      </c>
    </row>
    <row r="19" spans="1:13" s="4" customFormat="1" ht="27.75" customHeight="1">
      <c r="A19" s="451"/>
      <c r="B19" s="452" t="s">
        <v>120</v>
      </c>
      <c r="C19" s="478"/>
      <c r="D19" s="490"/>
      <c r="E19" s="452" t="s">
        <v>121</v>
      </c>
      <c r="F19" s="489"/>
      <c r="G19" s="479"/>
      <c r="H19" s="452" t="s">
        <v>122</v>
      </c>
      <c r="I19" s="489"/>
      <c r="J19" s="479"/>
      <c r="K19" s="451"/>
      <c r="L19" s="451"/>
      <c r="M19" s="443"/>
    </row>
    <row r="20" spans="1:13" s="4" customFormat="1" ht="47.25" customHeight="1">
      <c r="A20" s="369"/>
      <c r="B20" s="91" t="s">
        <v>123</v>
      </c>
      <c r="C20" s="91" t="s">
        <v>158</v>
      </c>
      <c r="D20" s="91" t="s">
        <v>155</v>
      </c>
      <c r="E20" s="91" t="s">
        <v>123</v>
      </c>
      <c r="F20" s="91" t="s">
        <v>158</v>
      </c>
      <c r="G20" s="91" t="s">
        <v>155</v>
      </c>
      <c r="H20" s="91" t="s">
        <v>123</v>
      </c>
      <c r="I20" s="91" t="s">
        <v>158</v>
      </c>
      <c r="J20" s="91" t="s">
        <v>155</v>
      </c>
      <c r="K20" s="369"/>
      <c r="L20" s="369"/>
      <c r="M20" s="443"/>
    </row>
    <row r="21" spans="1:13" s="274" customFormat="1" ht="18" customHeight="1">
      <c r="A21" s="271" t="str">
        <f>'MATERIAL-GERAÇÃO'!A26</f>
        <v>MB 1080</v>
      </c>
      <c r="B21" s="272"/>
      <c r="C21" s="272"/>
      <c r="D21" s="272"/>
      <c r="E21" s="272"/>
      <c r="F21" s="272"/>
      <c r="G21" s="272"/>
      <c r="H21" s="272"/>
      <c r="I21" s="271"/>
      <c r="J21" s="272"/>
      <c r="K21" s="272"/>
      <c r="L21" s="273"/>
      <c r="M21" s="272"/>
    </row>
    <row r="22" spans="1:13" s="274" customFormat="1" ht="18" customHeight="1">
      <c r="A22" s="271" t="str">
        <f>'MATERIAL-GERAÇÃO'!A27</f>
        <v>MB 1305</v>
      </c>
      <c r="B22" s="272"/>
      <c r="C22" s="272"/>
      <c r="D22" s="272"/>
      <c r="E22" s="272"/>
      <c r="F22" s="272"/>
      <c r="G22" s="272"/>
      <c r="H22" s="272"/>
      <c r="I22" s="271"/>
      <c r="J22" s="272"/>
      <c r="K22" s="272"/>
      <c r="L22" s="273"/>
      <c r="M22" s="272"/>
    </row>
    <row r="23" spans="1:13" s="274" customFormat="1" ht="18" customHeight="1">
      <c r="A23" s="271" t="str">
        <f>'MATERIAL-GERAÇÃO'!A28</f>
        <v>MB 1530</v>
      </c>
      <c r="B23" s="272"/>
      <c r="C23" s="272"/>
      <c r="D23" s="272"/>
      <c r="E23" s="272"/>
      <c r="F23" s="272"/>
      <c r="G23" s="272"/>
      <c r="H23" s="272"/>
      <c r="I23" s="271"/>
      <c r="J23" s="272"/>
      <c r="K23" s="272"/>
      <c r="L23" s="273"/>
      <c r="M23" s="272"/>
    </row>
    <row r="24" spans="1:13" s="274" customFormat="1" ht="18" customHeight="1">
      <c r="A24" s="271" t="str">
        <f>'MATERIAL-GERAÇÃO'!A29</f>
        <v>MB 1800</v>
      </c>
      <c r="B24" s="272"/>
      <c r="C24" s="272"/>
      <c r="D24" s="272"/>
      <c r="E24" s="272"/>
      <c r="F24" s="272"/>
      <c r="G24" s="272"/>
      <c r="H24" s="272"/>
      <c r="I24" s="271"/>
      <c r="J24" s="272"/>
      <c r="K24" s="272"/>
      <c r="L24" s="273"/>
      <c r="M24" s="272"/>
    </row>
    <row r="25" spans="1:13" s="274" customFormat="1" ht="18" customHeight="1">
      <c r="A25" s="271" t="s">
        <v>152</v>
      </c>
      <c r="B25" s="272"/>
      <c r="C25" s="272"/>
      <c r="D25" s="272"/>
      <c r="E25" s="273"/>
      <c r="F25" s="272"/>
      <c r="G25" s="272"/>
      <c r="H25" s="272"/>
      <c r="I25" s="271"/>
      <c r="J25" s="272"/>
      <c r="K25" s="272"/>
      <c r="L25" s="273"/>
      <c r="M25" s="272"/>
    </row>
    <row r="26" spans="1:13" s="274" customFormat="1" ht="18" customHeight="1">
      <c r="A26" s="271" t="s">
        <v>153</v>
      </c>
      <c r="B26" s="272"/>
      <c r="C26" s="272"/>
      <c r="D26" s="272"/>
      <c r="E26" s="273"/>
      <c r="F26" s="272"/>
      <c r="G26" s="272"/>
      <c r="H26" s="272"/>
      <c r="I26" s="271"/>
      <c r="J26" s="272"/>
      <c r="K26" s="272"/>
      <c r="L26" s="273"/>
      <c r="M26" s="272"/>
    </row>
    <row r="27" spans="1:13" s="274" customFormat="1" ht="18" customHeight="1">
      <c r="A27" s="271" t="s">
        <v>154</v>
      </c>
      <c r="B27" s="272"/>
      <c r="C27" s="272"/>
      <c r="D27" s="272"/>
      <c r="E27" s="272"/>
      <c r="F27" s="272"/>
      <c r="G27" s="272"/>
      <c r="H27" s="272"/>
      <c r="I27" s="271"/>
      <c r="J27" s="272"/>
      <c r="K27" s="272"/>
      <c r="L27" s="273"/>
      <c r="M27" s="272"/>
    </row>
    <row r="28" spans="1:13" s="274" customFormat="1" ht="18" customHeight="1">
      <c r="A28" s="271" t="s">
        <v>201</v>
      </c>
      <c r="B28" s="272"/>
      <c r="C28" s="272"/>
      <c r="D28" s="272"/>
      <c r="E28" s="272"/>
      <c r="F28" s="272"/>
      <c r="G28" s="272"/>
      <c r="H28" s="272"/>
      <c r="I28" s="271"/>
      <c r="J28" s="272"/>
      <c r="K28" s="272"/>
      <c r="L28" s="273"/>
      <c r="M28" s="272"/>
    </row>
    <row r="29" spans="1:13" s="200" customFormat="1" ht="14.25">
      <c r="A29" s="205"/>
      <c r="B29" s="256"/>
      <c r="C29" s="256"/>
      <c r="D29" s="256"/>
      <c r="E29" s="256"/>
      <c r="F29" s="256"/>
      <c r="G29" s="256"/>
      <c r="H29" s="256"/>
      <c r="I29" s="205"/>
      <c r="J29" s="256"/>
      <c r="K29" s="256"/>
      <c r="L29" s="257"/>
      <c r="M29" s="256"/>
    </row>
    <row r="30" spans="1:13" s="200" customFormat="1" ht="21" customHeight="1">
      <c r="A30" s="258" t="s">
        <v>241</v>
      </c>
      <c r="B30" s="256"/>
      <c r="C30" s="256"/>
      <c r="D30" s="256"/>
      <c r="E30" s="256"/>
      <c r="F30" s="256"/>
      <c r="G30" s="256"/>
      <c r="H30" s="256"/>
      <c r="I30" s="205"/>
      <c r="J30" s="256"/>
      <c r="K30" s="256"/>
      <c r="L30" s="257"/>
      <c r="M30" s="256"/>
    </row>
    <row r="31" ht="21" customHeight="1">
      <c r="A31" s="259" t="s">
        <v>314</v>
      </c>
    </row>
    <row r="32" ht="21" customHeight="1">
      <c r="A32" s="259" t="s">
        <v>96</v>
      </c>
    </row>
    <row r="33" ht="21" customHeight="1">
      <c r="A33" s="259" t="s">
        <v>164</v>
      </c>
    </row>
    <row r="34" ht="21" customHeight="1">
      <c r="A34" s="259" t="s">
        <v>205</v>
      </c>
    </row>
    <row r="35" ht="21" customHeight="1">
      <c r="A35" s="259" t="s">
        <v>200</v>
      </c>
    </row>
  </sheetData>
  <sheetProtection/>
  <mergeCells count="23">
    <mergeCell ref="K18:K20"/>
    <mergeCell ref="M18:M20"/>
    <mergeCell ref="B18:J18"/>
    <mergeCell ref="B19:D19"/>
    <mergeCell ref="E19:G19"/>
    <mergeCell ref="H19:J19"/>
    <mergeCell ref="L18:L20"/>
    <mergeCell ref="A18:A20"/>
    <mergeCell ref="D13:E13"/>
    <mergeCell ref="B14:B15"/>
    <mergeCell ref="C14:C15"/>
    <mergeCell ref="D14:D15"/>
    <mergeCell ref="E14:E15"/>
    <mergeCell ref="F14:F15"/>
    <mergeCell ref="G14:G15"/>
    <mergeCell ref="B13:C13"/>
    <mergeCell ref="F13:G13"/>
    <mergeCell ref="A5:M5"/>
    <mergeCell ref="A6:M6"/>
    <mergeCell ref="A7:M7"/>
    <mergeCell ref="A9:M9"/>
    <mergeCell ref="B12:G12"/>
    <mergeCell ref="B10:M10"/>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60"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K31"/>
  <sheetViews>
    <sheetView view="pageBreakPreview" zoomScaleSheetLayoutView="100" zoomScalePageLayoutView="0" workbookViewId="0" topLeftCell="A1">
      <selection activeCell="A1" sqref="A1"/>
    </sheetView>
  </sheetViews>
  <sheetFormatPr defaultColWidth="9.140625" defaultRowHeight="18" customHeight="1"/>
  <cols>
    <col min="1" max="1" width="22.57421875" style="0" customWidth="1"/>
    <col min="2" max="10" width="19.7109375" style="0" customWidth="1"/>
    <col min="11" max="11" width="17.28125" style="0" customWidth="1"/>
  </cols>
  <sheetData>
    <row r="1" s="22" customFormat="1" ht="18">
      <c r="A1" s="27" t="s">
        <v>319</v>
      </c>
    </row>
    <row r="2" s="22" customFormat="1" ht="12.75"/>
    <row r="3" s="22" customFormat="1" ht="12.75"/>
    <row r="4" spans="1:11" s="22" customFormat="1" ht="12.75" customHeight="1">
      <c r="A4" s="99"/>
      <c r="B4" s="99"/>
      <c r="C4" s="99"/>
      <c r="D4" s="99"/>
      <c r="E4" s="99"/>
      <c r="F4" s="99"/>
      <c r="G4" s="99"/>
      <c r="H4" s="99"/>
      <c r="I4" s="99"/>
      <c r="J4" s="99"/>
      <c r="K4" s="99"/>
    </row>
    <row r="5" spans="1:11" s="22" customFormat="1" ht="12.75" customHeight="1">
      <c r="A5" s="444" t="str">
        <f>RESUMO!A5</f>
        <v>PROGRAMA DE ATENDIMENTO ÀS REGIÕES REMOTAS DOS SISTEMAS ISOLADOS</v>
      </c>
      <c r="B5" s="444"/>
      <c r="C5" s="444"/>
      <c r="D5" s="444"/>
      <c r="E5" s="444"/>
      <c r="F5" s="444"/>
      <c r="G5" s="444"/>
      <c r="H5" s="444"/>
      <c r="I5" s="444"/>
      <c r="J5" s="444"/>
      <c r="K5" s="444"/>
    </row>
    <row r="6" spans="1:11" s="22" customFormat="1" ht="12.75" customHeight="1">
      <c r="A6" s="444"/>
      <c r="B6" s="444"/>
      <c r="C6" s="444"/>
      <c r="D6" s="444"/>
      <c r="E6" s="444"/>
      <c r="F6" s="444"/>
      <c r="G6" s="444"/>
      <c r="H6" s="444"/>
      <c r="I6" s="444"/>
      <c r="J6" s="444"/>
      <c r="K6" s="444"/>
    </row>
    <row r="7" spans="1:11" s="22" customFormat="1" ht="12.75" customHeight="1">
      <c r="A7" s="445" t="s">
        <v>207</v>
      </c>
      <c r="B7" s="445"/>
      <c r="C7" s="445"/>
      <c r="D7" s="445"/>
      <c r="E7" s="445"/>
      <c r="F7" s="445"/>
      <c r="G7" s="445"/>
      <c r="H7" s="445"/>
      <c r="I7" s="445"/>
      <c r="J7" s="445"/>
      <c r="K7" s="445"/>
    </row>
    <row r="8" spans="1:11" s="22" customFormat="1" ht="12.75" customHeight="1">
      <c r="A8" s="101"/>
      <c r="B8" s="101"/>
      <c r="C8" s="102"/>
      <c r="D8" s="102"/>
      <c r="E8" s="102"/>
      <c r="F8" s="102"/>
      <c r="G8" s="102"/>
      <c r="H8" s="102"/>
      <c r="I8" s="102"/>
      <c r="J8" s="102"/>
      <c r="K8" s="102"/>
    </row>
    <row r="9" spans="1:11" s="22" customFormat="1" ht="12.75">
      <c r="A9" s="446"/>
      <c r="B9" s="447"/>
      <c r="C9" s="447"/>
      <c r="D9" s="447"/>
      <c r="E9" s="447"/>
      <c r="F9" s="447"/>
      <c r="G9" s="447"/>
      <c r="H9" s="447"/>
      <c r="I9" s="447"/>
      <c r="J9" s="447"/>
      <c r="K9" s="447"/>
    </row>
    <row r="10" spans="1:11" s="24" customFormat="1" ht="18" customHeight="1">
      <c r="A10" s="209" t="s">
        <v>171</v>
      </c>
      <c r="B10" s="477"/>
      <c r="C10" s="477"/>
      <c r="D10" s="477"/>
      <c r="E10" s="477"/>
      <c r="F10" s="477"/>
      <c r="G10" s="477"/>
      <c r="H10" s="477"/>
      <c r="I10" s="477"/>
      <c r="J10" s="477"/>
      <c r="K10" s="477"/>
    </row>
    <row r="11" spans="1:11" s="3" customFormat="1" ht="18" customHeight="1">
      <c r="A11" s="9"/>
      <c r="B11" s="9"/>
      <c r="C11" s="9"/>
      <c r="D11" s="9"/>
      <c r="E11" s="9"/>
      <c r="F11" s="9"/>
      <c r="G11" s="9"/>
      <c r="H11" s="9"/>
      <c r="I11" s="9"/>
      <c r="J11" s="9"/>
      <c r="K11" s="9"/>
    </row>
    <row r="12" spans="1:11" s="3" customFormat="1" ht="18" customHeight="1">
      <c r="A12" s="9"/>
      <c r="B12" s="499" t="s">
        <v>84</v>
      </c>
      <c r="C12" s="499"/>
      <c r="D12" s="499"/>
      <c r="E12" s="499"/>
      <c r="F12" s="499"/>
      <c r="G12" s="499"/>
      <c r="H12" s="9"/>
      <c r="I12" s="9"/>
      <c r="J12" s="9"/>
      <c r="K12" s="9"/>
    </row>
    <row r="13" spans="2:7" ht="18" customHeight="1">
      <c r="B13" s="442" t="s">
        <v>116</v>
      </c>
      <c r="C13" s="443"/>
      <c r="D13" s="442" t="s">
        <v>117</v>
      </c>
      <c r="E13" s="443"/>
      <c r="F13" s="442" t="s">
        <v>126</v>
      </c>
      <c r="G13" s="443"/>
    </row>
    <row r="14" spans="2:7" ht="18" customHeight="1">
      <c r="B14" s="442" t="s">
        <v>118</v>
      </c>
      <c r="C14" s="442" t="s">
        <v>119</v>
      </c>
      <c r="D14" s="442" t="s">
        <v>118</v>
      </c>
      <c r="E14" s="442" t="s">
        <v>119</v>
      </c>
      <c r="F14" s="442" t="s">
        <v>118</v>
      </c>
      <c r="G14" s="442" t="s">
        <v>119</v>
      </c>
    </row>
    <row r="15" spans="2:7" ht="18" customHeight="1">
      <c r="B15" s="443"/>
      <c r="C15" s="443"/>
      <c r="D15" s="443"/>
      <c r="E15" s="443"/>
      <c r="F15" s="443"/>
      <c r="G15" s="443"/>
    </row>
    <row r="16" spans="2:7" ht="18" customHeight="1">
      <c r="B16" s="158"/>
      <c r="C16" s="158"/>
      <c r="D16" s="158"/>
      <c r="E16" s="158"/>
      <c r="F16" s="158"/>
      <c r="G16" s="158"/>
    </row>
    <row r="17" spans="1:11" ht="18" customHeight="1">
      <c r="A17" s="1"/>
      <c r="B17" s="1"/>
      <c r="C17" s="1"/>
      <c r="D17" s="1"/>
      <c r="E17" s="1"/>
      <c r="F17" s="1"/>
      <c r="G17" s="1"/>
      <c r="H17" s="1"/>
      <c r="I17" s="1"/>
      <c r="J17" s="1"/>
      <c r="K17" s="25"/>
    </row>
    <row r="18" spans="1:11" s="4" customFormat="1" ht="36.75" customHeight="1">
      <c r="A18" s="370" t="s">
        <v>249</v>
      </c>
      <c r="B18" s="452" t="s">
        <v>85</v>
      </c>
      <c r="C18" s="489"/>
      <c r="D18" s="489"/>
      <c r="E18" s="489"/>
      <c r="F18" s="489"/>
      <c r="G18" s="489"/>
      <c r="H18" s="489"/>
      <c r="I18" s="489"/>
      <c r="J18" s="479"/>
      <c r="K18" s="442" t="s">
        <v>109</v>
      </c>
    </row>
    <row r="19" spans="1:11" s="4" customFormat="1" ht="27.75" customHeight="1">
      <c r="A19" s="451"/>
      <c r="B19" s="452" t="s">
        <v>120</v>
      </c>
      <c r="C19" s="489"/>
      <c r="D19" s="479"/>
      <c r="E19" s="452" t="s">
        <v>121</v>
      </c>
      <c r="F19" s="489"/>
      <c r="G19" s="479"/>
      <c r="H19" s="452" t="s">
        <v>125</v>
      </c>
      <c r="I19" s="489"/>
      <c r="J19" s="479"/>
      <c r="K19" s="443"/>
    </row>
    <row r="20" spans="1:11" s="4" customFormat="1" ht="46.5" customHeight="1">
      <c r="A20" s="369"/>
      <c r="B20" s="91" t="s">
        <v>123</v>
      </c>
      <c r="C20" s="91" t="s">
        <v>124</v>
      </c>
      <c r="D20" s="91" t="s">
        <v>155</v>
      </c>
      <c r="E20" s="91" t="s">
        <v>123</v>
      </c>
      <c r="F20" s="91" t="s">
        <v>124</v>
      </c>
      <c r="G20" s="91" t="s">
        <v>155</v>
      </c>
      <c r="H20" s="91" t="s">
        <v>123</v>
      </c>
      <c r="I20" s="91" t="s">
        <v>124</v>
      </c>
      <c r="J20" s="91" t="s">
        <v>155</v>
      </c>
      <c r="K20" s="443"/>
    </row>
    <row r="21" spans="1:11" ht="18" customHeight="1">
      <c r="A21" s="188" t="str">
        <f>'MATERIAL-GERAÇÃO'!A26</f>
        <v>MB 1080</v>
      </c>
      <c r="B21" s="2"/>
      <c r="C21" s="2"/>
      <c r="D21" s="2"/>
      <c r="E21" s="2"/>
      <c r="F21" s="2"/>
      <c r="G21" s="2"/>
      <c r="H21" s="2"/>
      <c r="I21" s="2"/>
      <c r="J21" s="2"/>
      <c r="K21" s="183"/>
    </row>
    <row r="22" spans="1:11" ht="18" customHeight="1">
      <c r="A22" s="188" t="str">
        <f>'MATERIAL-GERAÇÃO'!A27</f>
        <v>MB 1305</v>
      </c>
      <c r="B22" s="90"/>
      <c r="C22" s="90"/>
      <c r="D22" s="90"/>
      <c r="E22" s="90"/>
      <c r="F22" s="90"/>
      <c r="G22" s="90"/>
      <c r="H22" s="90"/>
      <c r="I22" s="90"/>
      <c r="J22" s="90"/>
      <c r="K22" s="183"/>
    </row>
    <row r="23" spans="1:11" ht="18" customHeight="1">
      <c r="A23" s="188" t="str">
        <f>'MATERIAL-GERAÇÃO'!A28</f>
        <v>MB 1530</v>
      </c>
      <c r="B23" s="90"/>
      <c r="C23" s="90"/>
      <c r="D23" s="90"/>
      <c r="E23" s="90"/>
      <c r="F23" s="90"/>
      <c r="G23" s="90"/>
      <c r="H23" s="90"/>
      <c r="I23" s="90"/>
      <c r="J23" s="90"/>
      <c r="K23" s="183"/>
    </row>
    <row r="24" spans="1:11" ht="18" customHeight="1">
      <c r="A24" s="188" t="str">
        <f>'MATERIAL-GERAÇÃO'!A29</f>
        <v>MB 1800</v>
      </c>
      <c r="B24" s="90"/>
      <c r="C24" s="90"/>
      <c r="D24" s="90"/>
      <c r="E24" s="90"/>
      <c r="F24" s="90"/>
      <c r="G24" s="90"/>
      <c r="H24" s="90"/>
      <c r="I24" s="90"/>
      <c r="J24" s="90"/>
      <c r="K24" s="183"/>
    </row>
    <row r="25" spans="1:11" ht="18" customHeight="1">
      <c r="A25" s="205"/>
      <c r="B25" s="92"/>
      <c r="C25" s="92"/>
      <c r="D25" s="92"/>
      <c r="E25" s="92"/>
      <c r="F25" s="92"/>
      <c r="G25" s="92"/>
      <c r="H25" s="92"/>
      <c r="I25" s="92"/>
      <c r="J25" s="92"/>
      <c r="K25" s="186"/>
    </row>
    <row r="26" spans="1:11" s="241" customFormat="1" ht="21" customHeight="1">
      <c r="A26" s="258" t="s">
        <v>241</v>
      </c>
      <c r="B26" s="252"/>
      <c r="C26" s="252"/>
      <c r="D26" s="252"/>
      <c r="E26" s="252"/>
      <c r="F26" s="252"/>
      <c r="G26" s="252"/>
      <c r="H26" s="252"/>
      <c r="I26" s="252"/>
      <c r="J26" s="252"/>
      <c r="K26" s="275"/>
    </row>
    <row r="27" spans="1:11" s="241" customFormat="1" ht="21" customHeight="1">
      <c r="A27" s="266" t="s">
        <v>98</v>
      </c>
      <c r="B27" s="252"/>
      <c r="C27" s="252"/>
      <c r="D27" s="252"/>
      <c r="E27" s="252"/>
      <c r="F27" s="252"/>
      <c r="G27" s="252"/>
      <c r="H27" s="252"/>
      <c r="I27" s="252"/>
      <c r="J27" s="252"/>
      <c r="K27" s="252"/>
    </row>
    <row r="28" s="241" customFormat="1" ht="21" customHeight="1">
      <c r="A28" s="259" t="s">
        <v>313</v>
      </c>
    </row>
    <row r="29" s="241" customFormat="1" ht="21" customHeight="1">
      <c r="A29" s="259" t="s">
        <v>99</v>
      </c>
    </row>
    <row r="30" s="241" customFormat="1" ht="21" customHeight="1">
      <c r="A30" s="259" t="s">
        <v>97</v>
      </c>
    </row>
    <row r="31" s="241" customFormat="1" ht="21" customHeight="1">
      <c r="A31" s="259" t="s">
        <v>200</v>
      </c>
    </row>
  </sheetData>
  <sheetProtection/>
  <mergeCells count="21">
    <mergeCell ref="A18:A20"/>
    <mergeCell ref="B14:B15"/>
    <mergeCell ref="K18:K20"/>
    <mergeCell ref="H19:J19"/>
    <mergeCell ref="B18:J18"/>
    <mergeCell ref="C14:C15"/>
    <mergeCell ref="B19:D19"/>
    <mergeCell ref="G14:G15"/>
    <mergeCell ref="D14:D15"/>
    <mergeCell ref="E14:E15"/>
    <mergeCell ref="E19:G19"/>
    <mergeCell ref="F14:F15"/>
    <mergeCell ref="A5:K5"/>
    <mergeCell ref="A6:K6"/>
    <mergeCell ref="A7:K7"/>
    <mergeCell ref="A9:K9"/>
    <mergeCell ref="B13:C13"/>
    <mergeCell ref="B10:K10"/>
    <mergeCell ref="B12:G12"/>
    <mergeCell ref="D13:E13"/>
    <mergeCell ref="F13:G13"/>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64"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K64"/>
  <sheetViews>
    <sheetView view="pageBreakPreview" zoomScaleSheetLayoutView="100" zoomScalePageLayoutView="0" workbookViewId="0" topLeftCell="A1">
      <selection activeCell="A1" sqref="A1"/>
    </sheetView>
  </sheetViews>
  <sheetFormatPr defaultColWidth="9.140625" defaultRowHeight="18" customHeight="1"/>
  <cols>
    <col min="1" max="1" width="5.8515625" style="0" customWidth="1"/>
    <col min="2" max="2" width="14.57421875" style="0" customWidth="1"/>
    <col min="3" max="3" width="17.57421875" style="0" customWidth="1"/>
    <col min="4" max="4" width="18.8515625" style="0" customWidth="1"/>
    <col min="5" max="5" width="22.140625" style="0" customWidth="1"/>
    <col min="6" max="6" width="22.8515625" style="0" customWidth="1"/>
    <col min="7" max="7" width="18.8515625" style="0" customWidth="1"/>
    <col min="8" max="10" width="14.7109375" style="0" customWidth="1"/>
  </cols>
  <sheetData>
    <row r="1" spans="1:9" s="22" customFormat="1" ht="20.25">
      <c r="A1" s="27" t="s">
        <v>319</v>
      </c>
      <c r="D1" s="23"/>
      <c r="E1" s="23"/>
      <c r="H1" s="23"/>
      <c r="I1" s="23"/>
    </row>
    <row r="2" s="22" customFormat="1" ht="12.75"/>
    <row r="3" s="22" customFormat="1" ht="12.75"/>
    <row r="4" spans="1:10" s="22" customFormat="1" ht="12.75" customHeight="1">
      <c r="A4" s="99"/>
      <c r="B4" s="99"/>
      <c r="C4" s="99"/>
      <c r="D4" s="99"/>
      <c r="E4" s="99"/>
      <c r="F4" s="99"/>
      <c r="G4" s="99"/>
      <c r="H4" s="99"/>
      <c r="I4" s="99"/>
      <c r="J4" s="99"/>
    </row>
    <row r="5" spans="1:10" s="22" customFormat="1" ht="12.75" customHeight="1">
      <c r="A5" s="444" t="str">
        <f>RESUMO!A5</f>
        <v>PROGRAMA DE ATENDIMENTO ÀS REGIÕES REMOTAS DOS SISTEMAS ISOLADOS</v>
      </c>
      <c r="B5" s="444"/>
      <c r="C5" s="444"/>
      <c r="D5" s="444"/>
      <c r="E5" s="444"/>
      <c r="F5" s="444"/>
      <c r="G5" s="444"/>
      <c r="H5" s="444"/>
      <c r="I5" s="444"/>
      <c r="J5" s="444"/>
    </row>
    <row r="6" spans="1:10" s="22" customFormat="1" ht="12.75" customHeight="1">
      <c r="A6" s="444"/>
      <c r="B6" s="444"/>
      <c r="C6" s="444"/>
      <c r="D6" s="444"/>
      <c r="E6" s="444"/>
      <c r="F6" s="444"/>
      <c r="G6" s="444"/>
      <c r="H6" s="444"/>
      <c r="I6" s="444"/>
      <c r="J6" s="444"/>
    </row>
    <row r="7" spans="1:10" s="22" customFormat="1" ht="12.75" customHeight="1">
      <c r="A7" s="445" t="s">
        <v>47</v>
      </c>
      <c r="B7" s="445"/>
      <c r="C7" s="445"/>
      <c r="D7" s="445"/>
      <c r="E7" s="445"/>
      <c r="F7" s="445"/>
      <c r="G7" s="445"/>
      <c r="H7" s="445"/>
      <c r="I7" s="445"/>
      <c r="J7" s="445"/>
    </row>
    <row r="8" spans="1:10" s="22" customFormat="1" ht="12.75" customHeight="1">
      <c r="A8" s="101"/>
      <c r="B8" s="101"/>
      <c r="C8" s="102"/>
      <c r="D8" s="102"/>
      <c r="E8" s="102"/>
      <c r="F8" s="99"/>
      <c r="G8" s="99"/>
      <c r="H8" s="102"/>
      <c r="I8" s="102"/>
      <c r="J8" s="99"/>
    </row>
    <row r="9" spans="1:7" s="22" customFormat="1" ht="12.75">
      <c r="A9" s="446"/>
      <c r="B9" s="447"/>
      <c r="C9" s="447"/>
      <c r="D9" s="447"/>
      <c r="E9" s="447"/>
      <c r="F9" s="447"/>
      <c r="G9" s="26"/>
    </row>
    <row r="10" spans="1:10" s="24" customFormat="1" ht="18" customHeight="1">
      <c r="A10" s="448" t="s">
        <v>171</v>
      </c>
      <c r="B10" s="449"/>
      <c r="C10" s="492"/>
      <c r="D10" s="493"/>
      <c r="E10" s="493"/>
      <c r="F10" s="493"/>
      <c r="G10" s="493"/>
      <c r="H10" s="493"/>
      <c r="I10" s="493"/>
      <c r="J10" s="494"/>
    </row>
    <row r="11" spans="1:10" s="3" customFormat="1" ht="18" customHeight="1">
      <c r="A11" s="9"/>
      <c r="B11" s="9"/>
      <c r="C11" s="9"/>
      <c r="D11" s="9"/>
      <c r="E11" s="9"/>
      <c r="F11" s="9"/>
      <c r="G11" s="9"/>
      <c r="H11" s="9"/>
      <c r="I11" s="9"/>
      <c r="J11" s="9"/>
    </row>
    <row r="12" spans="1:11" s="3" customFormat="1" ht="18" customHeight="1">
      <c r="A12" s="9"/>
      <c r="B12" s="9"/>
      <c r="C12" s="9"/>
      <c r="D12" s="506" t="s">
        <v>51</v>
      </c>
      <c r="E12" s="507"/>
      <c r="F12" s="507"/>
      <c r="G12" s="508"/>
      <c r="H12" s="9"/>
      <c r="I12" s="9"/>
      <c r="J12" s="9"/>
      <c r="K12" s="9"/>
    </row>
    <row r="13" spans="3:7" s="77" customFormat="1" ht="15.75" customHeight="1">
      <c r="C13" s="25"/>
      <c r="D13" s="370" t="s">
        <v>112</v>
      </c>
      <c r="E13" s="370" t="s">
        <v>264</v>
      </c>
      <c r="F13" s="370" t="s">
        <v>263</v>
      </c>
      <c r="G13" s="370" t="s">
        <v>262</v>
      </c>
    </row>
    <row r="14" spans="3:7" s="77" customFormat="1" ht="15.75" customHeight="1">
      <c r="C14" s="25"/>
      <c r="D14" s="451"/>
      <c r="E14" s="491"/>
      <c r="F14" s="491"/>
      <c r="G14" s="491"/>
    </row>
    <row r="15" spans="3:7" ht="15.75" customHeight="1">
      <c r="C15" s="505"/>
      <c r="D15" s="451"/>
      <c r="E15" s="455"/>
      <c r="F15" s="455"/>
      <c r="G15" s="455"/>
    </row>
    <row r="16" spans="3:9" ht="23.25" customHeight="1">
      <c r="C16" s="505"/>
      <c r="D16" s="369"/>
      <c r="E16" s="95" t="s">
        <v>100</v>
      </c>
      <c r="F16" s="95" t="s">
        <v>100</v>
      </c>
      <c r="G16" s="95" t="s">
        <v>100</v>
      </c>
      <c r="I16" s="77"/>
    </row>
    <row r="17" spans="3:7" ht="18" customHeight="1">
      <c r="C17" s="80"/>
      <c r="D17" s="79"/>
      <c r="E17" s="83"/>
      <c r="F17" s="83"/>
      <c r="G17" s="84"/>
    </row>
    <row r="18" spans="3:9" ht="18" customHeight="1">
      <c r="C18" s="81"/>
      <c r="D18" s="78"/>
      <c r="E18" s="2"/>
      <c r="F18" s="2"/>
      <c r="G18" s="2"/>
      <c r="I18" s="92"/>
    </row>
    <row r="19" spans="1:10" ht="18" customHeight="1">
      <c r="A19" s="1"/>
      <c r="B19" s="1"/>
      <c r="C19" s="1"/>
      <c r="D19" s="1"/>
      <c r="E19" s="1"/>
      <c r="F19" s="5"/>
      <c r="G19" s="5"/>
      <c r="H19" s="1"/>
      <c r="I19" s="25"/>
      <c r="J19" s="9"/>
    </row>
    <row r="20" spans="1:9" s="4" customFormat="1" ht="39.75" customHeight="1">
      <c r="A20" s="370" t="s">
        <v>110</v>
      </c>
      <c r="B20" s="370" t="s">
        <v>111</v>
      </c>
      <c r="C20" s="370" t="s">
        <v>112</v>
      </c>
      <c r="D20" s="370" t="s">
        <v>202</v>
      </c>
      <c r="E20" s="452" t="s">
        <v>259</v>
      </c>
      <c r="F20" s="489"/>
      <c r="G20" s="479"/>
      <c r="H20" s="501" t="s">
        <v>115</v>
      </c>
      <c r="I20" s="85"/>
    </row>
    <row r="21" spans="1:9" s="4" customFormat="1" ht="43.5" customHeight="1">
      <c r="A21" s="451"/>
      <c r="B21" s="451"/>
      <c r="C21" s="451"/>
      <c r="D21" s="451"/>
      <c r="E21" s="88" t="s">
        <v>266</v>
      </c>
      <c r="F21" s="88" t="s">
        <v>267</v>
      </c>
      <c r="G21" s="88" t="s">
        <v>265</v>
      </c>
      <c r="H21" s="502"/>
      <c r="I21" s="85"/>
    </row>
    <row r="22" spans="1:9" s="4" customFormat="1" ht="24.75" customHeight="1">
      <c r="A22" s="369"/>
      <c r="B22" s="369"/>
      <c r="C22" s="369"/>
      <c r="D22" s="369"/>
      <c r="E22" s="95" t="s">
        <v>101</v>
      </c>
      <c r="F22" s="95" t="s">
        <v>101</v>
      </c>
      <c r="G22" s="95" t="s">
        <v>101</v>
      </c>
      <c r="H22" s="503"/>
      <c r="I22" s="85"/>
    </row>
    <row r="23" spans="1:9" ht="18" customHeight="1">
      <c r="A23" s="146"/>
      <c r="B23" s="146"/>
      <c r="C23" s="75"/>
      <c r="D23" s="142"/>
      <c r="E23" s="2"/>
      <c r="F23" s="6"/>
      <c r="G23" s="6"/>
      <c r="H23" s="185"/>
      <c r="I23" s="92"/>
    </row>
    <row r="24" spans="1:9" ht="18" customHeight="1">
      <c r="A24" s="146"/>
      <c r="B24" s="146"/>
      <c r="C24" s="6"/>
      <c r="D24" s="142"/>
      <c r="E24" s="2"/>
      <c r="F24" s="2"/>
      <c r="G24" s="2"/>
      <c r="H24" s="185"/>
      <c r="I24" s="92"/>
    </row>
    <row r="25" spans="1:9" ht="18" customHeight="1">
      <c r="A25" s="6"/>
      <c r="B25" s="6"/>
      <c r="C25" s="6"/>
      <c r="D25" s="142"/>
      <c r="E25" s="2"/>
      <c r="F25" s="2"/>
      <c r="G25" s="2"/>
      <c r="H25" s="185"/>
      <c r="I25" s="92"/>
    </row>
    <row r="26" spans="1:9" ht="18" customHeight="1">
      <c r="A26" s="6"/>
      <c r="B26" s="6"/>
      <c r="C26" s="6"/>
      <c r="D26" s="142"/>
      <c r="E26" s="2"/>
      <c r="F26" s="2"/>
      <c r="G26" s="2"/>
      <c r="H26" s="185"/>
      <c r="I26" s="92"/>
    </row>
    <row r="29" spans="1:7" ht="18" customHeight="1">
      <c r="A29" s="370" t="s">
        <v>110</v>
      </c>
      <c r="B29" s="370" t="s">
        <v>111</v>
      </c>
      <c r="C29" s="370" t="s">
        <v>112</v>
      </c>
      <c r="D29" s="370" t="s">
        <v>157</v>
      </c>
      <c r="E29" s="370" t="s">
        <v>260</v>
      </c>
      <c r="F29" s="501" t="s">
        <v>269</v>
      </c>
      <c r="G29" s="501" t="s">
        <v>270</v>
      </c>
    </row>
    <row r="30" spans="1:7" ht="37.5" customHeight="1">
      <c r="A30" s="451"/>
      <c r="B30" s="451"/>
      <c r="C30" s="451"/>
      <c r="D30" s="451"/>
      <c r="E30" s="451"/>
      <c r="F30" s="502"/>
      <c r="G30" s="502"/>
    </row>
    <row r="31" spans="1:7" ht="23.25" customHeight="1">
      <c r="A31" s="369"/>
      <c r="B31" s="369"/>
      <c r="C31" s="369"/>
      <c r="D31" s="369"/>
      <c r="E31" s="369"/>
      <c r="F31" s="503"/>
      <c r="G31" s="503"/>
    </row>
    <row r="32" spans="1:7" ht="18" customHeight="1">
      <c r="A32" s="146"/>
      <c r="B32" s="504"/>
      <c r="C32" s="504"/>
      <c r="D32" s="188" t="s">
        <v>252</v>
      </c>
      <c r="E32" s="142"/>
      <c r="F32" s="185"/>
      <c r="G32" s="185"/>
    </row>
    <row r="33" spans="1:7" ht="18" customHeight="1">
      <c r="A33" s="146"/>
      <c r="B33" s="504"/>
      <c r="C33" s="504"/>
      <c r="D33" s="188" t="s">
        <v>253</v>
      </c>
      <c r="E33" s="142"/>
      <c r="F33" s="185"/>
      <c r="G33" s="185"/>
    </row>
    <row r="34" spans="1:7" ht="18" customHeight="1">
      <c r="A34" s="6"/>
      <c r="B34" s="504"/>
      <c r="C34" s="504"/>
      <c r="D34" s="188" t="s">
        <v>254</v>
      </c>
      <c r="E34" s="142"/>
      <c r="F34" s="185"/>
      <c r="G34" s="185"/>
    </row>
    <row r="35" spans="1:7" ht="18" customHeight="1">
      <c r="A35" s="90"/>
      <c r="B35" s="504"/>
      <c r="C35" s="504"/>
      <c r="D35" s="188" t="s">
        <v>255</v>
      </c>
      <c r="E35" s="90"/>
      <c r="F35" s="90"/>
      <c r="G35" s="90"/>
    </row>
    <row r="36" spans="1:7" ht="18" customHeight="1">
      <c r="A36" s="90"/>
      <c r="B36" s="504"/>
      <c r="C36" s="504"/>
      <c r="D36" s="188" t="s">
        <v>152</v>
      </c>
      <c r="E36" s="90"/>
      <c r="F36" s="244"/>
      <c r="G36" s="244"/>
    </row>
    <row r="37" spans="1:7" ht="18" customHeight="1">
      <c r="A37" s="90"/>
      <c r="B37" s="504"/>
      <c r="C37" s="504"/>
      <c r="D37" s="188" t="s">
        <v>153</v>
      </c>
      <c r="E37" s="90"/>
      <c r="F37" s="244"/>
      <c r="G37" s="244"/>
    </row>
    <row r="38" spans="1:7" ht="18" customHeight="1">
      <c r="A38" s="90"/>
      <c r="B38" s="504"/>
      <c r="C38" s="504"/>
      <c r="D38" s="188" t="s">
        <v>154</v>
      </c>
      <c r="E38" s="90"/>
      <c r="F38" s="244"/>
      <c r="G38" s="244"/>
    </row>
    <row r="39" spans="1:7" ht="18" customHeight="1">
      <c r="A39" s="90"/>
      <c r="B39" s="504"/>
      <c r="C39" s="504"/>
      <c r="D39" s="188" t="s">
        <v>234</v>
      </c>
      <c r="E39" s="90"/>
      <c r="F39" s="90"/>
      <c r="G39" s="90"/>
    </row>
    <row r="40" spans="1:7" ht="18" customHeight="1">
      <c r="A40" s="90"/>
      <c r="B40" s="504"/>
      <c r="C40" s="504"/>
      <c r="D40" s="188" t="s">
        <v>252</v>
      </c>
      <c r="E40" s="90"/>
      <c r="F40" s="90"/>
      <c r="G40" s="90"/>
    </row>
    <row r="41" spans="1:7" ht="18" customHeight="1">
      <c r="A41" s="90"/>
      <c r="B41" s="504"/>
      <c r="C41" s="504"/>
      <c r="D41" s="188" t="s">
        <v>253</v>
      </c>
      <c r="E41" s="90"/>
      <c r="F41" s="90"/>
      <c r="G41" s="90"/>
    </row>
    <row r="42" spans="1:7" ht="18" customHeight="1">
      <c r="A42" s="90"/>
      <c r="B42" s="504"/>
      <c r="C42" s="504"/>
      <c r="D42" s="188" t="s">
        <v>254</v>
      </c>
      <c r="E42" s="90"/>
      <c r="F42" s="90"/>
      <c r="G42" s="90"/>
    </row>
    <row r="43" spans="1:7" ht="18" customHeight="1">
      <c r="A43" s="90"/>
      <c r="B43" s="504"/>
      <c r="C43" s="504"/>
      <c r="D43" s="188" t="s">
        <v>255</v>
      </c>
      <c r="E43" s="90"/>
      <c r="F43" s="90"/>
      <c r="G43" s="90"/>
    </row>
    <row r="44" spans="1:7" ht="18" customHeight="1">
      <c r="A44" s="90"/>
      <c r="B44" s="504"/>
      <c r="C44" s="504"/>
      <c r="D44" s="188" t="s">
        <v>152</v>
      </c>
      <c r="E44" s="90"/>
      <c r="F44" s="90"/>
      <c r="G44" s="90"/>
    </row>
    <row r="45" spans="1:7" ht="18" customHeight="1">
      <c r="A45" s="90"/>
      <c r="B45" s="504"/>
      <c r="C45" s="504"/>
      <c r="D45" s="188" t="s">
        <v>153</v>
      </c>
      <c r="E45" s="90"/>
      <c r="F45" s="90"/>
      <c r="G45" s="90"/>
    </row>
    <row r="46" spans="1:7" ht="18" customHeight="1">
      <c r="A46" s="90"/>
      <c r="B46" s="504"/>
      <c r="C46" s="504"/>
      <c r="D46" s="188" t="s">
        <v>154</v>
      </c>
      <c r="E46" s="90"/>
      <c r="F46" s="90"/>
      <c r="G46" s="90"/>
    </row>
    <row r="47" spans="1:7" ht="18" customHeight="1">
      <c r="A47" s="90"/>
      <c r="B47" s="504"/>
      <c r="C47" s="504"/>
      <c r="D47" s="188" t="s">
        <v>234</v>
      </c>
      <c r="E47" s="90"/>
      <c r="F47" s="90"/>
      <c r="G47" s="90"/>
    </row>
    <row r="48" spans="1:7" ht="18" customHeight="1">
      <c r="A48" s="90"/>
      <c r="B48" s="504"/>
      <c r="C48" s="504"/>
      <c r="D48" s="188" t="s">
        <v>252</v>
      </c>
      <c r="E48" s="90"/>
      <c r="F48" s="90"/>
      <c r="G48" s="90"/>
    </row>
    <row r="49" spans="1:7" ht="18" customHeight="1">
      <c r="A49" s="90"/>
      <c r="B49" s="504"/>
      <c r="C49" s="504"/>
      <c r="D49" s="188" t="s">
        <v>253</v>
      </c>
      <c r="E49" s="90"/>
      <c r="F49" s="90"/>
      <c r="G49" s="90"/>
    </row>
    <row r="50" spans="1:7" ht="18" customHeight="1">
      <c r="A50" s="90"/>
      <c r="B50" s="504"/>
      <c r="C50" s="504"/>
      <c r="D50" s="188" t="s">
        <v>254</v>
      </c>
      <c r="E50" s="90"/>
      <c r="F50" s="90"/>
      <c r="G50" s="90"/>
    </row>
    <row r="51" spans="1:7" ht="18" customHeight="1">
      <c r="A51" s="90"/>
      <c r="B51" s="504"/>
      <c r="C51" s="504"/>
      <c r="D51" s="188" t="s">
        <v>255</v>
      </c>
      <c r="E51" s="90"/>
      <c r="F51" s="90"/>
      <c r="G51" s="90"/>
    </row>
    <row r="52" spans="1:7" ht="18" customHeight="1">
      <c r="A52" s="90"/>
      <c r="B52" s="504"/>
      <c r="C52" s="504"/>
      <c r="D52" s="188" t="s">
        <v>152</v>
      </c>
      <c r="E52" s="90"/>
      <c r="F52" s="90"/>
      <c r="G52" s="90"/>
    </row>
    <row r="53" spans="1:7" ht="18" customHeight="1">
      <c r="A53" s="90"/>
      <c r="B53" s="504"/>
      <c r="C53" s="504"/>
      <c r="D53" s="188" t="s">
        <v>153</v>
      </c>
      <c r="E53" s="90"/>
      <c r="F53" s="90"/>
      <c r="G53" s="90"/>
    </row>
    <row r="54" spans="1:7" ht="18" customHeight="1">
      <c r="A54" s="90"/>
      <c r="B54" s="504"/>
      <c r="C54" s="504"/>
      <c r="D54" s="188" t="s">
        <v>154</v>
      </c>
      <c r="E54" s="90"/>
      <c r="F54" s="90"/>
      <c r="G54" s="90"/>
    </row>
    <row r="55" spans="1:7" ht="18" customHeight="1">
      <c r="A55" s="90"/>
      <c r="B55" s="504"/>
      <c r="C55" s="504"/>
      <c r="D55" s="188" t="s">
        <v>234</v>
      </c>
      <c r="E55" s="90"/>
      <c r="F55" s="90"/>
      <c r="G55" s="90"/>
    </row>
    <row r="56" spans="2:6" ht="18" customHeight="1">
      <c r="B56" s="245"/>
      <c r="C56" s="245"/>
      <c r="D56" s="205"/>
      <c r="E56" s="92"/>
      <c r="F56" s="92"/>
    </row>
    <row r="57" s="241" customFormat="1" ht="21" customHeight="1">
      <c r="A57" s="268" t="s">
        <v>241</v>
      </c>
    </row>
    <row r="58" s="241" customFormat="1" ht="21" customHeight="1">
      <c r="A58" s="251" t="s">
        <v>261</v>
      </c>
    </row>
    <row r="59" s="241" customFormat="1" ht="21" customHeight="1">
      <c r="A59" s="251" t="s">
        <v>102</v>
      </c>
    </row>
    <row r="60" s="241" customFormat="1" ht="21" customHeight="1">
      <c r="A60" s="251" t="s">
        <v>103</v>
      </c>
    </row>
    <row r="61" spans="1:10" s="241" customFormat="1" ht="21" customHeight="1">
      <c r="A61" s="500" t="s">
        <v>268</v>
      </c>
      <c r="B61" s="500"/>
      <c r="C61" s="500"/>
      <c r="D61" s="500"/>
      <c r="E61" s="500"/>
      <c r="F61" s="500"/>
      <c r="G61" s="500"/>
      <c r="H61" s="500"/>
      <c r="I61" s="500"/>
      <c r="J61" s="500"/>
    </row>
    <row r="62" spans="1:10" s="241" customFormat="1" ht="15.75" customHeight="1">
      <c r="A62" s="500"/>
      <c r="B62" s="500"/>
      <c r="C62" s="500"/>
      <c r="D62" s="500"/>
      <c r="E62" s="500"/>
      <c r="F62" s="500"/>
      <c r="G62" s="500"/>
      <c r="H62" s="500"/>
      <c r="I62" s="500"/>
      <c r="J62" s="500"/>
    </row>
    <row r="63" s="241" customFormat="1" ht="21" customHeight="1">
      <c r="A63" s="259" t="s">
        <v>236</v>
      </c>
    </row>
    <row r="64" s="241" customFormat="1" ht="21" customHeight="1">
      <c r="A64" s="259" t="s">
        <v>235</v>
      </c>
    </row>
  </sheetData>
  <sheetProtection/>
  <mergeCells count="32">
    <mergeCell ref="A20:A22"/>
    <mergeCell ref="F13:F15"/>
    <mergeCell ref="G13:G15"/>
    <mergeCell ref="B20:B22"/>
    <mergeCell ref="C20:C22"/>
    <mergeCell ref="D20:D22"/>
    <mergeCell ref="C29:C31"/>
    <mergeCell ref="E29:E31"/>
    <mergeCell ref="F29:F31"/>
    <mergeCell ref="D29:D31"/>
    <mergeCell ref="E13:E15"/>
    <mergeCell ref="E20:G20"/>
    <mergeCell ref="H20:H22"/>
    <mergeCell ref="A5:J5"/>
    <mergeCell ref="A6:J6"/>
    <mergeCell ref="A7:J7"/>
    <mergeCell ref="C10:J10"/>
    <mergeCell ref="A9:F9"/>
    <mergeCell ref="C15:C16"/>
    <mergeCell ref="D13:D16"/>
    <mergeCell ref="A10:B10"/>
    <mergeCell ref="D12:G12"/>
    <mergeCell ref="A61:J62"/>
    <mergeCell ref="G29:G31"/>
    <mergeCell ref="B32:B39"/>
    <mergeCell ref="B40:B47"/>
    <mergeCell ref="B48:B55"/>
    <mergeCell ref="C32:C39"/>
    <mergeCell ref="C40:C47"/>
    <mergeCell ref="C48:C55"/>
    <mergeCell ref="A29:A31"/>
    <mergeCell ref="B29:B31"/>
  </mergeCells>
  <printOptions horizontalCentered="1"/>
  <pageMargins left="0.35433070866141736" right="0.35433070866141736" top="0.5511811023622047" bottom="0.31496062992125984" header="0.31496062992125984" footer="0.31496062992125984"/>
  <pageSetup fitToHeight="1" fitToWidth="1" horizontalDpi="300" verticalDpi="300" orientation="portrait" paperSize="9" scale="55" r:id="rId1"/>
</worksheet>
</file>

<file path=xl/worksheets/sheet14.xml><?xml version="1.0" encoding="utf-8"?>
<worksheet xmlns="http://schemas.openxmlformats.org/spreadsheetml/2006/main" xmlns:r="http://schemas.openxmlformats.org/officeDocument/2006/relationships">
  <sheetPr>
    <tabColor theme="7" tint="-0.24997000396251678"/>
    <pageSetUpPr fitToPage="1"/>
  </sheetPr>
  <dimension ref="A1:M36"/>
  <sheetViews>
    <sheetView showGridLines="0" view="pageBreakPreview" zoomScaleSheetLayoutView="100" zoomScalePageLayoutView="0" workbookViewId="0" topLeftCell="A1">
      <selection activeCell="A1" sqref="A1"/>
    </sheetView>
  </sheetViews>
  <sheetFormatPr defaultColWidth="9.140625" defaultRowHeight="15"/>
  <cols>
    <col min="1" max="1" width="12.28125" style="117" customWidth="1"/>
    <col min="2" max="2" width="18.28125" style="117" customWidth="1"/>
    <col min="3" max="3" width="11.7109375" style="117" customWidth="1"/>
    <col min="4" max="4" width="10.28125" style="117" customWidth="1"/>
    <col min="5" max="5" width="20.7109375" style="117" bestFit="1" customWidth="1"/>
    <col min="6" max="6" width="17.7109375" style="117" customWidth="1"/>
    <col min="7" max="7" width="3.8515625" style="117" customWidth="1"/>
    <col min="8" max="8" width="19.57421875" style="117" customWidth="1"/>
    <col min="9" max="9" width="14.57421875" style="117" customWidth="1"/>
    <col min="10" max="10" width="3.28125" style="117" customWidth="1"/>
    <col min="11" max="12" width="9.140625" style="117" customWidth="1"/>
    <col min="13" max="13" width="17.140625" style="117" customWidth="1"/>
    <col min="14" max="16384" width="9.140625" style="117" customWidth="1"/>
  </cols>
  <sheetData>
    <row r="1" spans="1:7" ht="18">
      <c r="A1" s="27" t="s">
        <v>319</v>
      </c>
      <c r="F1" s="118"/>
      <c r="G1" s="118"/>
    </row>
    <row r="2" spans="1:7" ht="12.75">
      <c r="A2" s="118"/>
      <c r="F2" s="118"/>
      <c r="G2" s="118"/>
    </row>
    <row r="4" spans="1:13" ht="12.75" customHeight="1">
      <c r="A4" s="119"/>
      <c r="B4" s="510"/>
      <c r="C4" s="510"/>
      <c r="D4" s="510"/>
      <c r="E4" s="510"/>
      <c r="F4" s="510"/>
      <c r="G4" s="510"/>
      <c r="H4" s="510"/>
      <c r="I4" s="510"/>
      <c r="J4" s="510"/>
      <c r="K4" s="510"/>
      <c r="L4" s="510"/>
      <c r="M4" s="510"/>
    </row>
    <row r="5" spans="1:13" ht="12.75" customHeight="1">
      <c r="A5" s="119"/>
      <c r="B5" s="511" t="str">
        <f>RESUMO!A5</f>
        <v>PROGRAMA DE ATENDIMENTO ÀS REGIÕES REMOTAS DOS SISTEMAS ISOLADOS</v>
      </c>
      <c r="C5" s="511"/>
      <c r="D5" s="511"/>
      <c r="E5" s="511"/>
      <c r="F5" s="511"/>
      <c r="G5" s="511"/>
      <c r="H5" s="511"/>
      <c r="I5" s="511"/>
      <c r="J5" s="511"/>
      <c r="K5" s="511"/>
      <c r="L5" s="511"/>
      <c r="M5" s="511"/>
    </row>
    <row r="6" spans="1:13" ht="12.75" customHeight="1">
      <c r="A6" s="119"/>
      <c r="B6" s="511"/>
      <c r="C6" s="511"/>
      <c r="D6" s="511"/>
      <c r="E6" s="511"/>
      <c r="F6" s="511"/>
      <c r="G6" s="511"/>
      <c r="H6" s="511"/>
      <c r="I6" s="511"/>
      <c r="J6" s="511"/>
      <c r="K6" s="511"/>
      <c r="L6" s="511"/>
      <c r="M6" s="511"/>
    </row>
    <row r="7" spans="1:13" ht="12.75" customHeight="1">
      <c r="A7" s="119"/>
      <c r="B7" s="511" t="s">
        <v>86</v>
      </c>
      <c r="C7" s="511"/>
      <c r="D7" s="511"/>
      <c r="E7" s="511"/>
      <c r="F7" s="511"/>
      <c r="G7" s="511"/>
      <c r="H7" s="511"/>
      <c r="I7" s="511"/>
      <c r="J7" s="511"/>
      <c r="K7" s="511"/>
      <c r="L7" s="511"/>
      <c r="M7" s="511"/>
    </row>
    <row r="8" spans="1:13" ht="12.75" customHeight="1">
      <c r="A8" s="162"/>
      <c r="B8" s="511"/>
      <c r="C8" s="511"/>
      <c r="D8" s="511"/>
      <c r="E8" s="511"/>
      <c r="F8" s="511"/>
      <c r="G8" s="511"/>
      <c r="H8" s="511"/>
      <c r="I8" s="511"/>
      <c r="J8" s="511"/>
      <c r="K8" s="511"/>
      <c r="L8" s="511"/>
      <c r="M8" s="511"/>
    </row>
    <row r="9" spans="1:10" ht="12.75">
      <c r="A9" s="517"/>
      <c r="B9" s="517"/>
      <c r="C9" s="517"/>
      <c r="D9" s="517"/>
      <c r="E9" s="517"/>
      <c r="F9" s="517"/>
      <c r="G9" s="517"/>
      <c r="H9" s="517"/>
      <c r="I9" s="517"/>
      <c r="J9" s="517"/>
    </row>
    <row r="10" spans="1:13" ht="18" customHeight="1">
      <c r="A10" s="448" t="s">
        <v>171</v>
      </c>
      <c r="B10" s="449"/>
      <c r="C10" s="512"/>
      <c r="D10" s="512"/>
      <c r="E10" s="512"/>
      <c r="F10" s="512"/>
      <c r="G10" s="512"/>
      <c r="H10" s="512"/>
      <c r="I10" s="512"/>
      <c r="J10" s="512"/>
      <c r="K10" s="512"/>
      <c r="L10" s="512"/>
      <c r="M10" s="512"/>
    </row>
    <row r="11" spans="1:10" ht="20.25">
      <c r="A11" s="120"/>
      <c r="B11" s="120"/>
      <c r="C11" s="121"/>
      <c r="D11" s="121"/>
      <c r="E11" s="121"/>
      <c r="F11" s="121"/>
      <c r="G11" s="121"/>
      <c r="H11" s="121"/>
      <c r="I11" s="121"/>
      <c r="J11" s="121"/>
    </row>
    <row r="12" spans="1:6" ht="18" customHeight="1">
      <c r="A12" s="518" t="s">
        <v>53</v>
      </c>
      <c r="B12" s="518"/>
      <c r="C12" s="290"/>
      <c r="D12" s="122" t="s">
        <v>54</v>
      </c>
      <c r="E12" s="123"/>
      <c r="F12" s="124"/>
    </row>
    <row r="13" spans="1:6" ht="18" customHeight="1">
      <c r="A13" s="521" t="s">
        <v>143</v>
      </c>
      <c r="B13" s="521"/>
      <c r="C13" s="522"/>
      <c r="D13" s="522"/>
      <c r="E13" s="522"/>
      <c r="F13" s="125"/>
    </row>
    <row r="14" spans="1:7" ht="18" customHeight="1">
      <c r="A14" s="126"/>
      <c r="B14" s="126"/>
      <c r="C14" s="125"/>
      <c r="D14" s="125"/>
      <c r="E14" s="125"/>
      <c r="F14" s="125"/>
      <c r="G14" s="125"/>
    </row>
    <row r="15" spans="1:9" ht="18" customHeight="1">
      <c r="A15" s="521" t="s">
        <v>0</v>
      </c>
      <c r="B15" s="521"/>
      <c r="C15" s="283" t="s">
        <v>2</v>
      </c>
      <c r="D15" s="283" t="s">
        <v>13</v>
      </c>
      <c r="E15" s="283" t="s">
        <v>9</v>
      </c>
      <c r="F15" s="283" t="s">
        <v>10</v>
      </c>
      <c r="G15" s="128"/>
      <c r="H15" s="138" t="s">
        <v>55</v>
      </c>
      <c r="I15" s="139"/>
    </row>
    <row r="16" spans="1:9" ht="18" customHeight="1">
      <c r="A16" s="518" t="s">
        <v>57</v>
      </c>
      <c r="B16" s="365" t="s">
        <v>58</v>
      </c>
      <c r="C16" s="131"/>
      <c r="D16" s="130" t="s">
        <v>59</v>
      </c>
      <c r="E16" s="132"/>
      <c r="F16" s="284">
        <f aca="true" t="shared" si="0" ref="F16:F22">C16*E16</f>
        <v>0</v>
      </c>
      <c r="G16" s="129"/>
      <c r="H16" s="138" t="s">
        <v>56</v>
      </c>
      <c r="I16" s="139"/>
    </row>
    <row r="17" spans="1:9" ht="18" customHeight="1">
      <c r="A17" s="519"/>
      <c r="B17" s="365" t="s">
        <v>67</v>
      </c>
      <c r="C17" s="131"/>
      <c r="D17" s="130" t="s">
        <v>59</v>
      </c>
      <c r="E17" s="132"/>
      <c r="F17" s="284">
        <f t="shared" si="0"/>
        <v>0</v>
      </c>
      <c r="G17" s="129"/>
      <c r="H17" s="127"/>
      <c r="I17" s="125"/>
    </row>
    <row r="18" spans="1:9" ht="18" customHeight="1">
      <c r="A18" s="520"/>
      <c r="B18" s="365" t="s">
        <v>60</v>
      </c>
      <c r="C18" s="131"/>
      <c r="D18" s="130" t="s">
        <v>59</v>
      </c>
      <c r="E18" s="132"/>
      <c r="F18" s="284">
        <f t="shared" si="0"/>
        <v>0</v>
      </c>
      <c r="G18" s="129"/>
      <c r="H18" s="140" t="s">
        <v>20</v>
      </c>
      <c r="I18" s="141"/>
    </row>
    <row r="19" spans="1:9" ht="18" customHeight="1">
      <c r="A19" s="509" t="s">
        <v>61</v>
      </c>
      <c r="B19" s="509"/>
      <c r="C19" s="131"/>
      <c r="D19" s="130" t="s">
        <v>62</v>
      </c>
      <c r="E19" s="132"/>
      <c r="F19" s="284">
        <f t="shared" si="0"/>
        <v>0</v>
      </c>
      <c r="G19" s="129"/>
      <c r="H19" s="140" t="s">
        <v>20</v>
      </c>
      <c r="I19" s="141"/>
    </row>
    <row r="20" spans="1:7" ht="18" customHeight="1">
      <c r="A20" s="509" t="s">
        <v>63</v>
      </c>
      <c r="B20" s="509"/>
      <c r="C20" s="133"/>
      <c r="D20" s="130" t="s">
        <v>62</v>
      </c>
      <c r="E20" s="134"/>
      <c r="F20" s="284">
        <f t="shared" si="0"/>
        <v>0</v>
      </c>
      <c r="G20" s="125"/>
    </row>
    <row r="21" spans="1:10" ht="18" customHeight="1">
      <c r="A21" s="509" t="s">
        <v>64</v>
      </c>
      <c r="B21" s="509"/>
      <c r="C21" s="133"/>
      <c r="D21" s="130" t="s">
        <v>59</v>
      </c>
      <c r="E21" s="134"/>
      <c r="F21" s="284">
        <f t="shared" si="0"/>
        <v>0</v>
      </c>
      <c r="G21" s="125"/>
      <c r="H21" s="125"/>
      <c r="I21" s="125"/>
      <c r="J21" s="129"/>
    </row>
    <row r="22" spans="1:10" ht="18" customHeight="1">
      <c r="A22" s="509" t="s">
        <v>65</v>
      </c>
      <c r="B22" s="509"/>
      <c r="C22" s="131"/>
      <c r="D22" s="135" t="s">
        <v>66</v>
      </c>
      <c r="E22" s="136"/>
      <c r="F22" s="284">
        <f t="shared" si="0"/>
        <v>0</v>
      </c>
      <c r="G22" s="129"/>
      <c r="H22" s="129"/>
      <c r="I22" s="129"/>
      <c r="J22" s="137"/>
    </row>
    <row r="23" spans="1:10" ht="18" customHeight="1">
      <c r="A23" s="513" t="s">
        <v>271</v>
      </c>
      <c r="B23" s="513"/>
      <c r="C23" s="513"/>
      <c r="D23" s="513"/>
      <c r="E23" s="513"/>
      <c r="F23" s="285">
        <f>SUM(F16:F22)</f>
        <v>0</v>
      </c>
      <c r="G23" s="137"/>
      <c r="H23" s="137"/>
      <c r="I23" s="137"/>
      <c r="J23" s="137"/>
    </row>
    <row r="24" spans="1:10" ht="18" customHeight="1">
      <c r="A24" s="509" t="s">
        <v>280</v>
      </c>
      <c r="B24" s="509"/>
      <c r="C24" s="278"/>
      <c r="D24" s="276" t="s">
        <v>273</v>
      </c>
      <c r="E24" s="277"/>
      <c r="F24" s="286">
        <f>C24*E24</f>
        <v>0</v>
      </c>
      <c r="G24" s="137"/>
      <c r="H24" s="137"/>
      <c r="I24" s="137"/>
      <c r="J24" s="137"/>
    </row>
    <row r="25" spans="1:10" ht="18" customHeight="1">
      <c r="A25" s="509" t="s">
        <v>274</v>
      </c>
      <c r="B25" s="509"/>
      <c r="C25" s="279" t="s">
        <v>275</v>
      </c>
      <c r="D25" s="279" t="s">
        <v>275</v>
      </c>
      <c r="E25" s="280"/>
      <c r="F25" s="286">
        <f>E25</f>
        <v>0</v>
      </c>
      <c r="G25" s="137"/>
      <c r="H25" s="137"/>
      <c r="I25" s="137"/>
      <c r="J25" s="137"/>
    </row>
    <row r="26" spans="1:10" ht="18" customHeight="1">
      <c r="A26" s="513" t="s">
        <v>276</v>
      </c>
      <c r="B26" s="513"/>
      <c r="C26" s="514"/>
      <c r="D26" s="514"/>
      <c r="E26" s="514"/>
      <c r="F26" s="287">
        <f>SUM(F23:F25)</f>
        <v>0</v>
      </c>
      <c r="G26" s="137"/>
      <c r="H26" s="137"/>
      <c r="I26" s="137"/>
      <c r="J26" s="137"/>
    </row>
    <row r="27" spans="1:10" ht="18" customHeight="1">
      <c r="A27" s="509" t="s">
        <v>277</v>
      </c>
      <c r="B27" s="509"/>
      <c r="C27" s="281" t="s">
        <v>275</v>
      </c>
      <c r="D27" s="281" t="s">
        <v>275</v>
      </c>
      <c r="E27" s="282"/>
      <c r="F27" s="286">
        <f>E27</f>
        <v>0</v>
      </c>
      <c r="G27" s="137"/>
      <c r="H27" s="137"/>
      <c r="I27" s="137"/>
      <c r="J27" s="137"/>
    </row>
    <row r="28" spans="1:10" ht="18" customHeight="1">
      <c r="A28" s="513" t="s">
        <v>278</v>
      </c>
      <c r="B28" s="513"/>
      <c r="C28" s="514"/>
      <c r="D28" s="514"/>
      <c r="E28" s="514"/>
      <c r="F28" s="287">
        <f>F27</f>
        <v>0</v>
      </c>
      <c r="G28" s="137"/>
      <c r="H28" s="137"/>
      <c r="I28" s="137"/>
      <c r="J28" s="137"/>
    </row>
    <row r="29" spans="1:10" ht="18" customHeight="1">
      <c r="A29" s="516" t="s">
        <v>8</v>
      </c>
      <c r="B29" s="516"/>
      <c r="C29" s="516"/>
      <c r="D29" s="516"/>
      <c r="E29" s="516"/>
      <c r="F29" s="289">
        <f>(F28+F26)</f>
        <v>0</v>
      </c>
      <c r="G29" s="137"/>
      <c r="H29" s="137"/>
      <c r="I29" s="137"/>
      <c r="J29" s="137"/>
    </row>
    <row r="31" spans="1:13" ht="21" customHeight="1">
      <c r="A31" s="295" t="s">
        <v>241</v>
      </c>
      <c r="B31" s="293"/>
      <c r="C31" s="293"/>
      <c r="D31" s="293"/>
      <c r="E31" s="293"/>
      <c r="F31" s="293"/>
      <c r="G31" s="293"/>
      <c r="H31" s="293"/>
      <c r="I31" s="293"/>
      <c r="J31" s="293"/>
      <c r="K31" s="293"/>
      <c r="L31" s="293"/>
      <c r="M31" s="293"/>
    </row>
    <row r="32" spans="1:13" ht="21" customHeight="1">
      <c r="A32" s="291" t="s">
        <v>279</v>
      </c>
      <c r="B32" s="293"/>
      <c r="C32" s="293"/>
      <c r="D32" s="293"/>
      <c r="E32" s="293"/>
      <c r="F32" s="293"/>
      <c r="G32" s="293"/>
      <c r="H32" s="293"/>
      <c r="I32" s="293"/>
      <c r="J32" s="293"/>
      <c r="K32" s="293"/>
      <c r="L32" s="293"/>
      <c r="M32" s="293"/>
    </row>
    <row r="33" spans="1:13" ht="36" customHeight="1">
      <c r="A33" s="515" t="s">
        <v>281</v>
      </c>
      <c r="B33" s="515"/>
      <c r="C33" s="515"/>
      <c r="D33" s="515"/>
      <c r="E33" s="515"/>
      <c r="F33" s="515"/>
      <c r="G33" s="515"/>
      <c r="H33" s="515"/>
      <c r="I33" s="515"/>
      <c r="J33" s="515"/>
      <c r="K33" s="515"/>
      <c r="L33" s="515"/>
      <c r="M33" s="515"/>
    </row>
    <row r="34" spans="1:13" ht="21" customHeight="1">
      <c r="A34" s="293" t="s">
        <v>142</v>
      </c>
      <c r="B34" s="292"/>
      <c r="C34" s="292"/>
      <c r="D34" s="292"/>
      <c r="E34" s="292"/>
      <c r="F34" s="292"/>
      <c r="G34" s="292"/>
      <c r="H34" s="292"/>
      <c r="I34" s="292"/>
      <c r="J34" s="292"/>
      <c r="K34" s="292"/>
      <c r="L34" s="294"/>
      <c r="M34" s="294"/>
    </row>
    <row r="35" spans="2:13" ht="21" customHeight="1">
      <c r="B35" s="296"/>
      <c r="C35" s="296"/>
      <c r="D35" s="296"/>
      <c r="E35" s="296"/>
      <c r="F35" s="296"/>
      <c r="G35" s="296"/>
      <c r="H35" s="296"/>
      <c r="I35" s="296"/>
      <c r="J35" s="296"/>
      <c r="K35" s="296"/>
      <c r="L35" s="296"/>
      <c r="M35" s="296"/>
    </row>
    <row r="36" spans="1:13" ht="21" customHeight="1">
      <c r="A36" s="296"/>
      <c r="B36" s="296"/>
      <c r="C36" s="296"/>
      <c r="D36" s="296"/>
      <c r="E36" s="296"/>
      <c r="F36" s="296"/>
      <c r="G36" s="296"/>
      <c r="H36" s="296"/>
      <c r="I36" s="296"/>
      <c r="J36" s="296"/>
      <c r="K36" s="296"/>
      <c r="L36" s="296"/>
      <c r="M36" s="296"/>
    </row>
  </sheetData>
  <sheetProtection/>
  <mergeCells count="27">
    <mergeCell ref="A22:B22"/>
    <mergeCell ref="A10:B10"/>
    <mergeCell ref="A9:J9"/>
    <mergeCell ref="A12:B12"/>
    <mergeCell ref="A16:A18"/>
    <mergeCell ref="A13:B13"/>
    <mergeCell ref="C13:E13"/>
    <mergeCell ref="A15:B15"/>
    <mergeCell ref="A19:B19"/>
    <mergeCell ref="A20:B20"/>
    <mergeCell ref="A25:B25"/>
    <mergeCell ref="A26:B26"/>
    <mergeCell ref="C26:E26"/>
    <mergeCell ref="A27:B27"/>
    <mergeCell ref="A33:M33"/>
    <mergeCell ref="A23:E23"/>
    <mergeCell ref="A28:B28"/>
    <mergeCell ref="C28:E28"/>
    <mergeCell ref="A29:E29"/>
    <mergeCell ref="A24:B24"/>
    <mergeCell ref="A21:B21"/>
    <mergeCell ref="B4:M4"/>
    <mergeCell ref="B5:M5"/>
    <mergeCell ref="B6:M6"/>
    <mergeCell ref="B7:M7"/>
    <mergeCell ref="B8:M8"/>
    <mergeCell ref="C10:M1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sheetPr>
    <tabColor theme="7" tint="-0.24997000396251678"/>
    <pageSetUpPr fitToPage="1"/>
  </sheetPr>
  <dimension ref="A1:R43"/>
  <sheetViews>
    <sheetView showGridLines="0" view="pageBreakPreview" zoomScaleNormal="75" zoomScaleSheetLayoutView="100" zoomScalePageLayoutView="0" workbookViewId="0" topLeftCell="A1">
      <selection activeCell="A1" sqref="A1"/>
    </sheetView>
  </sheetViews>
  <sheetFormatPr defaultColWidth="9.140625" defaultRowHeight="15"/>
  <cols>
    <col min="1" max="1" width="17.421875" style="22" customWidth="1"/>
    <col min="2" max="2" width="19.140625" style="22" customWidth="1"/>
    <col min="3" max="3" width="13.28125" style="22" customWidth="1"/>
    <col min="4" max="4" width="16.8515625" style="22" customWidth="1"/>
    <col min="5" max="10" width="14.00390625" style="22" customWidth="1"/>
    <col min="11" max="11" width="6.28125" style="22" customWidth="1"/>
    <col min="12" max="12" width="19.57421875" style="22" customWidth="1"/>
    <col min="13" max="13" width="17.28125" style="22" customWidth="1"/>
    <col min="14" max="14" width="4.140625" style="22" customWidth="1"/>
    <col min="15" max="15" width="9.140625" style="22" customWidth="1"/>
    <col min="16" max="16" width="6.57421875" style="22" customWidth="1"/>
    <col min="17" max="17" width="16.57421875" style="22" customWidth="1"/>
    <col min="18" max="18" width="2.7109375" style="22" customWidth="1"/>
    <col min="19" max="16384" width="9.140625" style="22" customWidth="1"/>
  </cols>
  <sheetData>
    <row r="1" spans="1:10" ht="20.25">
      <c r="A1" s="27" t="s">
        <v>319</v>
      </c>
      <c r="G1" s="23"/>
      <c r="H1" s="23"/>
      <c r="I1" s="23"/>
      <c r="J1" s="23"/>
    </row>
    <row r="3" spans="1:18" s="3" customFormat="1" ht="12.75" customHeight="1">
      <c r="A3" s="444"/>
      <c r="B3" s="444"/>
      <c r="C3" s="444"/>
      <c r="D3" s="444"/>
      <c r="E3" s="444"/>
      <c r="F3" s="444"/>
      <c r="G3" s="444"/>
      <c r="H3" s="444"/>
      <c r="I3" s="444"/>
      <c r="J3" s="444"/>
      <c r="K3" s="444"/>
      <c r="L3" s="444"/>
      <c r="M3" s="444"/>
      <c r="N3" s="444"/>
      <c r="O3" s="444"/>
      <c r="P3" s="444"/>
      <c r="Q3" s="444"/>
      <c r="R3" s="444"/>
    </row>
    <row r="4" spans="1:18" s="3" customFormat="1" ht="12.75" customHeight="1">
      <c r="A4" s="444" t="str">
        <f>RESUMO!A5</f>
        <v>PROGRAMA DE ATENDIMENTO ÀS REGIÕES REMOTAS DOS SISTEMAS ISOLADOS</v>
      </c>
      <c r="B4" s="444"/>
      <c r="C4" s="444"/>
      <c r="D4" s="444"/>
      <c r="E4" s="444"/>
      <c r="F4" s="444"/>
      <c r="G4" s="444"/>
      <c r="H4" s="444"/>
      <c r="I4" s="444"/>
      <c r="J4" s="444"/>
      <c r="K4" s="444"/>
      <c r="L4" s="444"/>
      <c r="M4" s="444"/>
      <c r="N4" s="444"/>
      <c r="O4" s="444"/>
      <c r="P4" s="444"/>
      <c r="Q4" s="444"/>
      <c r="R4" s="444"/>
    </row>
    <row r="5" spans="1:18" s="3" customFormat="1" ht="12.75" customHeight="1">
      <c r="A5" s="444"/>
      <c r="B5" s="444"/>
      <c r="C5" s="444"/>
      <c r="D5" s="444"/>
      <c r="E5" s="444"/>
      <c r="F5" s="444"/>
      <c r="G5" s="444"/>
      <c r="H5" s="444"/>
      <c r="I5" s="444"/>
      <c r="J5" s="444"/>
      <c r="K5" s="444"/>
      <c r="L5" s="444"/>
      <c r="M5" s="444"/>
      <c r="N5" s="444"/>
      <c r="O5" s="444"/>
      <c r="P5" s="444"/>
      <c r="Q5" s="444"/>
      <c r="R5" s="444"/>
    </row>
    <row r="6" spans="1:18" s="3" customFormat="1" ht="12.75" customHeight="1">
      <c r="A6" s="444" t="s">
        <v>87</v>
      </c>
      <c r="B6" s="444"/>
      <c r="C6" s="444"/>
      <c r="D6" s="444"/>
      <c r="E6" s="444"/>
      <c r="F6" s="444"/>
      <c r="G6" s="444"/>
      <c r="H6" s="444"/>
      <c r="I6" s="444"/>
      <c r="J6" s="444"/>
      <c r="K6" s="444"/>
      <c r="L6" s="444"/>
      <c r="M6" s="444"/>
      <c r="N6" s="444"/>
      <c r="O6" s="444"/>
      <c r="P6" s="444"/>
      <c r="Q6" s="444"/>
      <c r="R6" s="444"/>
    </row>
    <row r="7" spans="1:18" s="3" customFormat="1" ht="12.75" customHeight="1">
      <c r="A7" s="444"/>
      <c r="B7" s="444"/>
      <c r="C7" s="444"/>
      <c r="D7" s="444"/>
      <c r="E7" s="444"/>
      <c r="F7" s="444"/>
      <c r="G7" s="444"/>
      <c r="H7" s="444"/>
      <c r="I7" s="444"/>
      <c r="J7" s="444"/>
      <c r="K7" s="444"/>
      <c r="L7" s="444"/>
      <c r="M7" s="444"/>
      <c r="N7" s="444"/>
      <c r="O7" s="444"/>
      <c r="P7" s="444"/>
      <c r="Q7" s="444"/>
      <c r="R7" s="444"/>
    </row>
    <row r="8" spans="1:10" ht="12.75">
      <c r="A8" s="447"/>
      <c r="B8" s="447"/>
      <c r="C8" s="447"/>
      <c r="D8" s="447"/>
      <c r="E8" s="447"/>
      <c r="F8" s="447"/>
      <c r="G8" s="447"/>
      <c r="H8" s="447"/>
      <c r="I8" s="447"/>
      <c r="J8" s="447"/>
    </row>
    <row r="9" spans="1:18" s="321" customFormat="1" ht="18" customHeight="1">
      <c r="A9" s="448" t="s">
        <v>171</v>
      </c>
      <c r="B9" s="449"/>
      <c r="C9" s="529"/>
      <c r="D9" s="529"/>
      <c r="E9" s="529"/>
      <c r="F9" s="529"/>
      <c r="G9" s="529"/>
      <c r="H9" s="529"/>
      <c r="I9" s="529"/>
      <c r="J9" s="529"/>
      <c r="K9" s="529"/>
      <c r="L9" s="529"/>
      <c r="M9" s="529"/>
      <c r="N9" s="529"/>
      <c r="O9" s="529"/>
      <c r="P9" s="529"/>
      <c r="Q9" s="529"/>
      <c r="R9" s="529"/>
    </row>
    <row r="10" spans="1:12" s="301" customFormat="1" ht="16.5" thickBot="1">
      <c r="A10" s="60"/>
      <c r="B10" s="60"/>
      <c r="C10" s="322"/>
      <c r="D10" s="322"/>
      <c r="E10" s="322"/>
      <c r="F10" s="323"/>
      <c r="G10" s="323"/>
      <c r="H10" s="323"/>
      <c r="I10" s="323"/>
      <c r="J10" s="323"/>
      <c r="K10" s="321"/>
      <c r="L10" s="321"/>
    </row>
    <row r="11" spans="1:10" s="301" customFormat="1" ht="21" customHeight="1" thickBot="1">
      <c r="A11" s="314" t="s">
        <v>16</v>
      </c>
      <c r="B11" s="324"/>
      <c r="C11" s="325" t="s">
        <v>17</v>
      </c>
      <c r="D11" s="314" t="s">
        <v>282</v>
      </c>
      <c r="E11" s="326"/>
      <c r="G11" s="314" t="s">
        <v>291</v>
      </c>
      <c r="H11" s="358" t="s">
        <v>292</v>
      </c>
      <c r="I11" s="359" t="s">
        <v>293</v>
      </c>
      <c r="J11" s="360" t="s">
        <v>294</v>
      </c>
    </row>
    <row r="12" spans="1:10" s="301" customFormat="1" ht="12.75">
      <c r="A12" s="327"/>
      <c r="B12" s="327"/>
      <c r="C12" s="328"/>
      <c r="D12" s="328"/>
      <c r="E12" s="328"/>
      <c r="F12" s="328"/>
      <c r="G12" s="328"/>
      <c r="H12" s="328"/>
      <c r="I12" s="328"/>
      <c r="J12" s="328"/>
    </row>
    <row r="13" spans="1:10" s="301" customFormat="1" ht="18.75" customHeight="1">
      <c r="A13" s="327"/>
      <c r="B13" s="327"/>
      <c r="C13" s="534" t="s">
        <v>21</v>
      </c>
      <c r="D13" s="534"/>
      <c r="E13" s="534"/>
      <c r="F13" s="534"/>
      <c r="G13" s="534" t="s">
        <v>22</v>
      </c>
      <c r="H13" s="534"/>
      <c r="I13" s="534"/>
      <c r="J13" s="534"/>
    </row>
    <row r="14" spans="1:10" s="301" customFormat="1" ht="28.5" customHeight="1" thickBot="1">
      <c r="A14" s="535" t="s">
        <v>0</v>
      </c>
      <c r="B14" s="535"/>
      <c r="C14" s="312" t="s">
        <v>2</v>
      </c>
      <c r="D14" s="312" t="s">
        <v>13</v>
      </c>
      <c r="E14" s="313" t="s">
        <v>80</v>
      </c>
      <c r="F14" s="313" t="s">
        <v>81</v>
      </c>
      <c r="G14" s="312" t="s">
        <v>2</v>
      </c>
      <c r="H14" s="312" t="s">
        <v>13</v>
      </c>
      <c r="I14" s="313" t="s">
        <v>80</v>
      </c>
      <c r="J14" s="313" t="s">
        <v>81</v>
      </c>
    </row>
    <row r="15" spans="1:17" s="301" customFormat="1" ht="15.75" thickBot="1">
      <c r="A15" s="526" t="s">
        <v>24</v>
      </c>
      <c r="B15" s="526"/>
      <c r="C15" s="108"/>
      <c r="D15" s="108"/>
      <c r="E15" s="315"/>
      <c r="F15" s="316"/>
      <c r="G15" s="107"/>
      <c r="H15" s="108"/>
      <c r="I15" s="107"/>
      <c r="J15" s="317"/>
      <c r="L15" s="527" t="s">
        <v>18</v>
      </c>
      <c r="M15" s="528"/>
      <c r="N15" s="328"/>
      <c r="O15" s="527" t="s">
        <v>18</v>
      </c>
      <c r="P15" s="530"/>
      <c r="Q15" s="528"/>
    </row>
    <row r="16" spans="1:17" s="301" customFormat="1" ht="15.75" thickBot="1">
      <c r="A16" s="526" t="s">
        <v>27</v>
      </c>
      <c r="B16" s="526"/>
      <c r="C16" s="106"/>
      <c r="D16" s="106"/>
      <c r="E16" s="318"/>
      <c r="F16" s="316"/>
      <c r="G16" s="107"/>
      <c r="H16" s="108"/>
      <c r="I16" s="319"/>
      <c r="J16" s="317"/>
      <c r="L16" s="329" t="s">
        <v>19</v>
      </c>
      <c r="M16" s="330"/>
      <c r="N16" s="328"/>
      <c r="O16" s="532" t="s">
        <v>20</v>
      </c>
      <c r="P16" s="533"/>
      <c r="Q16" s="333"/>
    </row>
    <row r="17" spans="1:17" s="301" customFormat="1" ht="15.75" thickBot="1">
      <c r="A17" s="526" t="s">
        <v>32</v>
      </c>
      <c r="B17" s="526"/>
      <c r="C17" s="106"/>
      <c r="D17" s="106"/>
      <c r="E17" s="61"/>
      <c r="F17" s="316"/>
      <c r="G17" s="107"/>
      <c r="H17" s="108"/>
      <c r="I17" s="62"/>
      <c r="J17" s="317"/>
      <c r="L17" s="334" t="s">
        <v>23</v>
      </c>
      <c r="M17" s="335"/>
      <c r="N17" s="328"/>
      <c r="O17" s="331" t="s">
        <v>20</v>
      </c>
      <c r="P17" s="332"/>
      <c r="Q17" s="333"/>
    </row>
    <row r="18" spans="1:14" s="301" customFormat="1" ht="15.75" thickBot="1">
      <c r="A18" s="526" t="s">
        <v>33</v>
      </c>
      <c r="B18" s="526"/>
      <c r="C18" s="106"/>
      <c r="D18" s="106"/>
      <c r="E18" s="63"/>
      <c r="F18" s="316"/>
      <c r="G18" s="107"/>
      <c r="H18" s="108"/>
      <c r="I18" s="64"/>
      <c r="J18" s="317"/>
      <c r="N18" s="300"/>
    </row>
    <row r="19" spans="1:17" s="301" customFormat="1" ht="15.75" thickBot="1">
      <c r="A19" s="526" t="s">
        <v>30</v>
      </c>
      <c r="B19" s="526"/>
      <c r="C19" s="336"/>
      <c r="D19" s="336"/>
      <c r="E19" s="61"/>
      <c r="F19" s="316"/>
      <c r="G19" s="107"/>
      <c r="H19" s="108"/>
      <c r="I19" s="62"/>
      <c r="J19" s="317"/>
      <c r="L19" s="527" t="s">
        <v>25</v>
      </c>
      <c r="M19" s="528"/>
      <c r="O19" s="527" t="s">
        <v>26</v>
      </c>
      <c r="P19" s="530"/>
      <c r="Q19" s="528"/>
    </row>
    <row r="20" spans="1:17" s="301" customFormat="1" ht="15.75" thickBot="1">
      <c r="A20" s="531" t="s">
        <v>31</v>
      </c>
      <c r="B20" s="531"/>
      <c r="C20" s="106"/>
      <c r="D20" s="106"/>
      <c r="E20" s="61"/>
      <c r="F20" s="316"/>
      <c r="G20" s="107"/>
      <c r="H20" s="108"/>
      <c r="I20" s="62"/>
      <c r="J20" s="317"/>
      <c r="L20" s="337" t="s">
        <v>28</v>
      </c>
      <c r="M20" s="338"/>
      <c r="O20" s="331" t="s">
        <v>20</v>
      </c>
      <c r="P20" s="339"/>
      <c r="Q20" s="340"/>
    </row>
    <row r="21" spans="1:17" s="301" customFormat="1" ht="15.75" thickBot="1">
      <c r="A21" s="526" t="s">
        <v>284</v>
      </c>
      <c r="B21" s="526"/>
      <c r="C21" s="106"/>
      <c r="D21" s="106"/>
      <c r="E21" s="61"/>
      <c r="F21" s="316"/>
      <c r="G21" s="107"/>
      <c r="H21" s="108"/>
      <c r="I21" s="62"/>
      <c r="J21" s="317"/>
      <c r="L21" s="341"/>
      <c r="M21" s="341"/>
      <c r="O21" s="66"/>
      <c r="P21" s="66"/>
      <c r="Q21" s="342"/>
    </row>
    <row r="22" spans="1:17" s="301" customFormat="1" ht="15.75" thickBot="1">
      <c r="A22" s="524" t="s">
        <v>285</v>
      </c>
      <c r="B22" s="525"/>
      <c r="C22" s="106"/>
      <c r="D22" s="106"/>
      <c r="E22" s="61"/>
      <c r="F22" s="316"/>
      <c r="G22" s="107"/>
      <c r="H22" s="108"/>
      <c r="I22" s="62"/>
      <c r="J22" s="317"/>
      <c r="L22" s="527" t="s">
        <v>29</v>
      </c>
      <c r="M22" s="528"/>
      <c r="O22" s="527" t="s">
        <v>29</v>
      </c>
      <c r="P22" s="530"/>
      <c r="Q22" s="528"/>
    </row>
    <row r="23" spans="1:17" s="301" customFormat="1" ht="15.75" thickBot="1">
      <c r="A23" s="524" t="s">
        <v>286</v>
      </c>
      <c r="B23" s="525"/>
      <c r="C23" s="336"/>
      <c r="D23" s="336"/>
      <c r="E23" s="61"/>
      <c r="F23" s="316"/>
      <c r="G23" s="107"/>
      <c r="H23" s="320"/>
      <c r="I23" s="62"/>
      <c r="J23" s="317"/>
      <c r="L23" s="343" t="s">
        <v>19</v>
      </c>
      <c r="M23" s="335"/>
      <c r="N23" s="328"/>
      <c r="O23" s="331" t="s">
        <v>20</v>
      </c>
      <c r="P23" s="332"/>
      <c r="Q23" s="333"/>
    </row>
    <row r="24" spans="1:17" s="301" customFormat="1" ht="15.75" thickBot="1">
      <c r="A24" s="526" t="s">
        <v>15</v>
      </c>
      <c r="B24" s="526"/>
      <c r="C24" s="336"/>
      <c r="D24" s="336"/>
      <c r="E24" s="318"/>
      <c r="F24" s="316"/>
      <c r="G24" s="107"/>
      <c r="H24" s="320"/>
      <c r="I24" s="319"/>
      <c r="J24" s="317"/>
      <c r="L24" s="337" t="s">
        <v>23</v>
      </c>
      <c r="M24" s="335"/>
      <c r="O24" s="331" t="s">
        <v>20</v>
      </c>
      <c r="P24" s="332"/>
      <c r="Q24" s="333"/>
    </row>
    <row r="25" spans="1:11" s="301" customFormat="1" ht="18" customHeight="1">
      <c r="A25" s="516" t="s">
        <v>271</v>
      </c>
      <c r="B25" s="516"/>
      <c r="C25" s="516"/>
      <c r="D25" s="288"/>
      <c r="E25" s="288"/>
      <c r="F25" s="344">
        <f>SUM(F16:F24)</f>
        <v>0</v>
      </c>
      <c r="G25" s="345"/>
      <c r="H25" s="345"/>
      <c r="I25" s="345"/>
      <c r="J25" s="344">
        <f>SUM(J16:J24)</f>
        <v>0</v>
      </c>
      <c r="K25" s="300"/>
    </row>
    <row r="26" spans="1:11" s="301" customFormat="1" ht="18" customHeight="1">
      <c r="A26" s="526" t="s">
        <v>280</v>
      </c>
      <c r="B26" s="526"/>
      <c r="C26" s="346"/>
      <c r="D26" s="347" t="s">
        <v>273</v>
      </c>
      <c r="E26" s="346"/>
      <c r="F26" s="348">
        <f>C26*E26</f>
        <v>0</v>
      </c>
      <c r="G26" s="349"/>
      <c r="H26" s="350" t="s">
        <v>273</v>
      </c>
      <c r="I26" s="349"/>
      <c r="J26" s="348">
        <f>G26*I26</f>
        <v>0</v>
      </c>
      <c r="K26" s="300"/>
    </row>
    <row r="27" spans="1:11" s="301" customFormat="1" ht="18" customHeight="1">
      <c r="A27" s="526" t="s">
        <v>274</v>
      </c>
      <c r="B27" s="526"/>
      <c r="C27" s="351" t="s">
        <v>275</v>
      </c>
      <c r="D27" s="351"/>
      <c r="E27" s="352"/>
      <c r="F27" s="353"/>
      <c r="G27" s="351" t="s">
        <v>275</v>
      </c>
      <c r="H27" s="351"/>
      <c r="I27" s="352"/>
      <c r="J27" s="353"/>
      <c r="K27" s="300"/>
    </row>
    <row r="28" spans="1:11" s="301" customFormat="1" ht="18" customHeight="1">
      <c r="A28" s="513" t="s">
        <v>276</v>
      </c>
      <c r="B28" s="513"/>
      <c r="C28" s="513"/>
      <c r="D28" s="310"/>
      <c r="E28" s="310"/>
      <c r="F28" s="354">
        <f>SUM(F25:F27)</f>
        <v>0</v>
      </c>
      <c r="G28" s="345"/>
      <c r="H28" s="345"/>
      <c r="I28" s="345"/>
      <c r="J28" s="344">
        <f>SUM(J25:J27)</f>
        <v>0</v>
      </c>
      <c r="K28" s="300"/>
    </row>
    <row r="29" spans="1:11" s="301" customFormat="1" ht="18" customHeight="1">
      <c r="A29" s="526" t="s">
        <v>277</v>
      </c>
      <c r="B29" s="526"/>
      <c r="C29" s="351" t="s">
        <v>275</v>
      </c>
      <c r="D29" s="351"/>
      <c r="E29" s="282">
        <f>0.14*(F25+F26)</f>
        <v>0</v>
      </c>
      <c r="F29" s="348">
        <f>E29</f>
        <v>0</v>
      </c>
      <c r="G29" s="347" t="s">
        <v>275</v>
      </c>
      <c r="H29" s="347"/>
      <c r="I29" s="282">
        <f>0.14*(J25+J26)</f>
        <v>0</v>
      </c>
      <c r="J29" s="348">
        <f>I29</f>
        <v>0</v>
      </c>
      <c r="K29" s="300"/>
    </row>
    <row r="30" spans="1:11" s="301" customFormat="1" ht="18" customHeight="1">
      <c r="A30" s="513" t="s">
        <v>278</v>
      </c>
      <c r="B30" s="513"/>
      <c r="C30" s="513"/>
      <c r="D30" s="310"/>
      <c r="E30" s="310"/>
      <c r="F30" s="354">
        <f>F29</f>
        <v>0</v>
      </c>
      <c r="G30" s="345"/>
      <c r="H30" s="345"/>
      <c r="I30" s="345"/>
      <c r="J30" s="344">
        <f>J29</f>
        <v>0</v>
      </c>
      <c r="K30" s="300"/>
    </row>
    <row r="31" spans="1:11" s="301" customFormat="1" ht="18" customHeight="1">
      <c r="A31" s="523" t="s">
        <v>8</v>
      </c>
      <c r="B31" s="523"/>
      <c r="C31" s="523"/>
      <c r="D31" s="310"/>
      <c r="E31" s="310"/>
      <c r="F31" s="354">
        <f>F30+F28</f>
        <v>0</v>
      </c>
      <c r="G31" s="355"/>
      <c r="H31" s="355"/>
      <c r="I31" s="355"/>
      <c r="J31" s="354">
        <f>J30+J28</f>
        <v>0</v>
      </c>
      <c r="K31" s="300"/>
    </row>
    <row r="32" spans="1:11" s="301" customFormat="1" ht="18.75" customHeight="1">
      <c r="A32" s="144"/>
      <c r="B32" s="65"/>
      <c r="C32" s="65"/>
      <c r="D32" s="65"/>
      <c r="E32" s="65"/>
      <c r="F32" s="298"/>
      <c r="G32" s="299"/>
      <c r="H32" s="299"/>
      <c r="I32" s="299"/>
      <c r="J32" s="298"/>
      <c r="K32" s="300"/>
    </row>
    <row r="33" spans="1:11" s="307" customFormat="1" ht="18" customHeight="1">
      <c r="A33" s="308" t="s">
        <v>241</v>
      </c>
      <c r="B33" s="297"/>
      <c r="C33" s="297"/>
      <c r="D33" s="297"/>
      <c r="E33" s="297"/>
      <c r="F33" s="304"/>
      <c r="G33" s="305"/>
      <c r="H33" s="305"/>
      <c r="I33" s="305"/>
      <c r="J33" s="304"/>
      <c r="K33" s="306"/>
    </row>
    <row r="34" spans="1:11" s="307" customFormat="1" ht="18" customHeight="1">
      <c r="A34" s="302" t="s">
        <v>283</v>
      </c>
      <c r="B34" s="297"/>
      <c r="C34" s="297"/>
      <c r="D34" s="297"/>
      <c r="E34" s="297"/>
      <c r="F34" s="304"/>
      <c r="G34" s="305"/>
      <c r="H34" s="305"/>
      <c r="I34" s="305"/>
      <c r="J34" s="304"/>
      <c r="K34" s="306"/>
    </row>
    <row r="35" spans="1:11" s="307" customFormat="1" ht="18" customHeight="1">
      <c r="A35" s="303" t="s">
        <v>290</v>
      </c>
      <c r="B35" s="297"/>
      <c r="C35" s="297"/>
      <c r="D35" s="297"/>
      <c r="E35" s="297"/>
      <c r="F35" s="304"/>
      <c r="G35" s="305"/>
      <c r="H35" s="305"/>
      <c r="I35" s="305"/>
      <c r="J35" s="304"/>
      <c r="K35" s="306"/>
    </row>
    <row r="36" spans="1:11" s="307" customFormat="1" ht="18" customHeight="1">
      <c r="A36" s="297" t="s">
        <v>287</v>
      </c>
      <c r="B36" s="297"/>
      <c r="C36" s="297"/>
      <c r="D36" s="297"/>
      <c r="E36" s="297"/>
      <c r="F36" s="304"/>
      <c r="G36" s="305"/>
      <c r="H36" s="305"/>
      <c r="I36" s="305"/>
      <c r="J36" s="304"/>
      <c r="K36" s="306"/>
    </row>
    <row r="37" spans="1:11" s="307" customFormat="1" ht="18" customHeight="1">
      <c r="A37" s="303" t="s">
        <v>288</v>
      </c>
      <c r="B37" s="297"/>
      <c r="C37" s="297"/>
      <c r="D37" s="297"/>
      <c r="E37" s="297"/>
      <c r="F37" s="304"/>
      <c r="G37" s="305"/>
      <c r="H37" s="305"/>
      <c r="I37" s="305"/>
      <c r="J37" s="304"/>
      <c r="K37" s="306"/>
    </row>
    <row r="38" spans="1:17" s="306" customFormat="1" ht="18" customHeight="1">
      <c r="A38" s="303" t="s">
        <v>289</v>
      </c>
      <c r="B38" s="297"/>
      <c r="C38" s="297"/>
      <c r="D38" s="297"/>
      <c r="E38" s="297"/>
      <c r="F38" s="304"/>
      <c r="G38" s="305"/>
      <c r="H38" s="305"/>
      <c r="I38" s="305"/>
      <c r="J38" s="304"/>
      <c r="L38" s="307"/>
      <c r="M38" s="307"/>
      <c r="N38" s="307"/>
      <c r="O38" s="307"/>
      <c r="P38" s="307"/>
      <c r="Q38" s="307"/>
    </row>
    <row r="39" spans="2:10" s="301" customFormat="1" ht="12" customHeight="1">
      <c r="B39" s="66"/>
      <c r="C39" s="356"/>
      <c r="D39" s="356"/>
      <c r="E39" s="356"/>
      <c r="F39" s="300"/>
      <c r="G39" s="356"/>
      <c r="H39" s="356"/>
      <c r="I39" s="356"/>
      <c r="J39" s="300"/>
    </row>
    <row r="40" spans="2:17" s="301" customFormat="1" ht="16.5" customHeight="1">
      <c r="B40" s="66"/>
      <c r="C40" s="356"/>
      <c r="D40" s="356"/>
      <c r="E40" s="356"/>
      <c r="F40" s="300"/>
      <c r="G40" s="356"/>
      <c r="H40" s="356"/>
      <c r="I40" s="356"/>
      <c r="J40" s="300"/>
      <c r="L40" s="300"/>
      <c r="M40" s="300"/>
      <c r="N40" s="300"/>
      <c r="O40" s="300"/>
      <c r="P40" s="300"/>
      <c r="Q40" s="300"/>
    </row>
    <row r="41" spans="1:10" s="301" customFormat="1" ht="11.25" customHeight="1">
      <c r="A41" s="303"/>
      <c r="B41" s="66"/>
      <c r="C41" s="356"/>
      <c r="D41" s="356"/>
      <c r="E41" s="356"/>
      <c r="F41" s="300"/>
      <c r="G41" s="356"/>
      <c r="H41" s="356"/>
      <c r="I41" s="356"/>
      <c r="J41" s="300"/>
    </row>
    <row r="42" spans="1:7" s="301" customFormat="1" ht="12.75" customHeight="1">
      <c r="A42" s="303"/>
      <c r="B42" s="357"/>
      <c r="C42" s="357"/>
      <c r="D42" s="357"/>
      <c r="E42" s="357"/>
      <c r="F42" s="357"/>
      <c r="G42" s="357"/>
    </row>
    <row r="43" spans="2:9" ht="12.75" customHeight="1">
      <c r="B43" s="67"/>
      <c r="C43" s="67"/>
      <c r="D43" s="67"/>
      <c r="E43" s="67"/>
      <c r="F43" s="67"/>
      <c r="G43" s="67"/>
      <c r="H43" s="68"/>
      <c r="I43" s="68"/>
    </row>
  </sheetData>
  <sheetProtection/>
  <mergeCells count="35">
    <mergeCell ref="O19:Q19"/>
    <mergeCell ref="O22:Q22"/>
    <mergeCell ref="A8:J8"/>
    <mergeCell ref="A16:B16"/>
    <mergeCell ref="L15:M15"/>
    <mergeCell ref="O16:P16"/>
    <mergeCell ref="C13:F13"/>
    <mergeCell ref="G13:J13"/>
    <mergeCell ref="A14:B14"/>
    <mergeCell ref="A15:B15"/>
    <mergeCell ref="A9:B9"/>
    <mergeCell ref="A19:B19"/>
    <mergeCell ref="A20:B20"/>
    <mergeCell ref="A21:B21"/>
    <mergeCell ref="A24:B24"/>
    <mergeCell ref="A17:B17"/>
    <mergeCell ref="L22:M22"/>
    <mergeCell ref="C9:R9"/>
    <mergeCell ref="A3:R3"/>
    <mergeCell ref="A4:R4"/>
    <mergeCell ref="A5:R5"/>
    <mergeCell ref="A6:R6"/>
    <mergeCell ref="A7:R7"/>
    <mergeCell ref="A18:B18"/>
    <mergeCell ref="L19:M19"/>
    <mergeCell ref="O15:Q15"/>
    <mergeCell ref="A31:C31"/>
    <mergeCell ref="A22:B22"/>
    <mergeCell ref="A23:B23"/>
    <mergeCell ref="A25:C25"/>
    <mergeCell ref="A26:B26"/>
    <mergeCell ref="A27:B27"/>
    <mergeCell ref="A28:C28"/>
    <mergeCell ref="A29:B29"/>
    <mergeCell ref="A30:C30"/>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60" r:id="rId1"/>
</worksheet>
</file>

<file path=xl/worksheets/sheet16.xml><?xml version="1.0" encoding="utf-8"?>
<worksheet xmlns="http://schemas.openxmlformats.org/spreadsheetml/2006/main" xmlns:r="http://schemas.openxmlformats.org/officeDocument/2006/relationships">
  <sheetPr>
    <tabColor theme="7" tint="-0.24997000396251678"/>
    <pageSetUpPr fitToPage="1"/>
  </sheetPr>
  <dimension ref="A1:IV47"/>
  <sheetViews>
    <sheetView showGridLines="0" view="pageBreakPreview" zoomScaleSheetLayoutView="100" zoomScalePageLayoutView="0" workbookViewId="0" topLeftCell="A1">
      <selection activeCell="A1" sqref="A1"/>
    </sheetView>
  </sheetViews>
  <sheetFormatPr defaultColWidth="9.140625" defaultRowHeight="15"/>
  <cols>
    <col min="1" max="1" width="4.140625" style="45" customWidth="1"/>
    <col min="2" max="2" width="41.57421875" style="45" customWidth="1"/>
    <col min="3" max="3" width="10.28125" style="45" bestFit="1" customWidth="1"/>
    <col min="4" max="4" width="16.28125" style="45" bestFit="1" customWidth="1"/>
    <col min="5" max="5" width="15.7109375" style="45" customWidth="1"/>
    <col min="6" max="6" width="24.00390625" style="45" customWidth="1"/>
    <col min="7" max="16384" width="9.140625" style="45" customWidth="1"/>
  </cols>
  <sheetData>
    <row r="1" spans="1:6" ht="20.25">
      <c r="A1" s="27" t="s">
        <v>319</v>
      </c>
      <c r="E1" s="46"/>
      <c r="F1" s="46"/>
    </row>
    <row r="2" spans="5:6" ht="12" customHeight="1">
      <c r="E2" s="47"/>
      <c r="F2" s="47"/>
    </row>
    <row r="3" spans="1:15" s="3" customFormat="1" ht="12.75" customHeight="1">
      <c r="A3" s="546"/>
      <c r="B3" s="546"/>
      <c r="C3" s="546"/>
      <c r="D3" s="546"/>
      <c r="E3" s="546"/>
      <c r="F3" s="546"/>
      <c r="G3" s="69"/>
      <c r="H3" s="69"/>
      <c r="I3" s="69"/>
      <c r="J3" s="69"/>
      <c r="K3" s="69"/>
      <c r="L3" s="69"/>
      <c r="M3" s="69"/>
      <c r="N3" s="69"/>
      <c r="O3" s="69"/>
    </row>
    <row r="4" spans="1:15" s="3" customFormat="1" ht="12.75" customHeight="1">
      <c r="A4" s="444" t="str">
        <f>RESUMO!A5</f>
        <v>PROGRAMA DE ATENDIMENTO ÀS REGIÕES REMOTAS DOS SISTEMAS ISOLADOS</v>
      </c>
      <c r="B4" s="444"/>
      <c r="C4" s="444"/>
      <c r="D4" s="444"/>
      <c r="E4" s="444"/>
      <c r="F4" s="444"/>
      <c r="G4" s="69"/>
      <c r="H4" s="69"/>
      <c r="I4" s="69"/>
      <c r="J4" s="69"/>
      <c r="K4" s="69"/>
      <c r="L4" s="69"/>
      <c r="M4" s="69"/>
      <c r="N4" s="69"/>
      <c r="O4" s="69"/>
    </row>
    <row r="5" spans="1:15" s="3" customFormat="1" ht="12.75" customHeight="1">
      <c r="A5" s="444"/>
      <c r="B5" s="444"/>
      <c r="C5" s="444"/>
      <c r="D5" s="444"/>
      <c r="E5" s="444"/>
      <c r="F5" s="444"/>
      <c r="G5" s="69"/>
      <c r="H5" s="69"/>
      <c r="I5" s="69"/>
      <c r="J5" s="69"/>
      <c r="K5" s="69"/>
      <c r="L5" s="69"/>
      <c r="M5" s="69"/>
      <c r="N5" s="69"/>
      <c r="O5" s="69"/>
    </row>
    <row r="6" spans="1:15" s="3" customFormat="1" ht="12.75" customHeight="1">
      <c r="A6" s="444" t="s">
        <v>203</v>
      </c>
      <c r="B6" s="444" t="s">
        <v>5</v>
      </c>
      <c r="C6" s="444"/>
      <c r="D6" s="444"/>
      <c r="E6" s="444"/>
      <c r="F6" s="444"/>
      <c r="G6" s="70"/>
      <c r="H6" s="70"/>
      <c r="I6" s="70"/>
      <c r="J6" s="70"/>
      <c r="K6" s="70"/>
      <c r="L6" s="70"/>
      <c r="M6" s="70"/>
      <c r="N6" s="70"/>
      <c r="O6" s="70"/>
    </row>
    <row r="7" spans="1:15" s="3" customFormat="1" ht="12.75" customHeight="1">
      <c r="A7" s="444"/>
      <c r="B7" s="444"/>
      <c r="C7" s="444"/>
      <c r="D7" s="444"/>
      <c r="E7" s="444"/>
      <c r="F7" s="444"/>
      <c r="G7" s="69"/>
      <c r="H7" s="69"/>
      <c r="I7" s="69"/>
      <c r="J7" s="69"/>
      <c r="K7" s="69"/>
      <c r="L7" s="69"/>
      <c r="M7" s="69"/>
      <c r="N7" s="69"/>
      <c r="O7" s="69"/>
    </row>
    <row r="8" spans="1:6" ht="12.75">
      <c r="A8" s="547"/>
      <c r="B8" s="547"/>
      <c r="C8" s="547"/>
      <c r="D8" s="547"/>
      <c r="E8" s="547"/>
      <c r="F8" s="547"/>
    </row>
    <row r="9" spans="1:6" s="48" customFormat="1" ht="16.5" customHeight="1">
      <c r="A9" s="448" t="s">
        <v>171</v>
      </c>
      <c r="B9" s="449"/>
      <c r="C9" s="550"/>
      <c r="D9" s="550"/>
      <c r="E9" s="550"/>
      <c r="F9" s="550"/>
    </row>
    <row r="10" spans="1:6" ht="13.5" hidden="1" thickTop="1">
      <c r="A10" s="49"/>
      <c r="B10" s="50"/>
      <c r="C10" s="51"/>
      <c r="D10" s="49"/>
      <c r="E10" s="49"/>
      <c r="F10" s="49"/>
    </row>
    <row r="11" spans="1:6" ht="12.75">
      <c r="A11" s="52"/>
      <c r="B11" s="52"/>
      <c r="C11" s="548"/>
      <c r="D11" s="548"/>
      <c r="E11" s="548"/>
      <c r="F11" s="548"/>
    </row>
    <row r="12" spans="1:12" ht="32.25" customHeight="1">
      <c r="A12" s="549" t="s">
        <v>0</v>
      </c>
      <c r="B12" s="549"/>
      <c r="C12" s="105" t="s">
        <v>2</v>
      </c>
      <c r="D12" s="105" t="s">
        <v>13</v>
      </c>
      <c r="E12" s="163" t="s">
        <v>80</v>
      </c>
      <c r="F12" s="163" t="s">
        <v>81</v>
      </c>
      <c r="G12" s="56"/>
      <c r="H12" s="56"/>
      <c r="I12" s="56"/>
      <c r="J12" s="56"/>
      <c r="K12" s="56"/>
      <c r="L12" s="56"/>
    </row>
    <row r="13" spans="1:12" ht="18" customHeight="1">
      <c r="A13" s="538" t="s">
        <v>147</v>
      </c>
      <c r="B13" s="538"/>
      <c r="C13" s="109"/>
      <c r="D13" s="57"/>
      <c r="E13" s="57"/>
      <c r="F13" s="57"/>
      <c r="G13" s="56"/>
      <c r="H13" s="56"/>
      <c r="I13" s="56"/>
      <c r="J13" s="56"/>
      <c r="K13" s="56"/>
      <c r="L13" s="56"/>
    </row>
    <row r="14" spans="1:12" ht="18" customHeight="1">
      <c r="A14" s="538" t="s">
        <v>146</v>
      </c>
      <c r="B14" s="538"/>
      <c r="C14" s="109"/>
      <c r="D14" s="57"/>
      <c r="E14" s="57"/>
      <c r="F14" s="57"/>
      <c r="G14" s="56"/>
      <c r="H14" s="56"/>
      <c r="I14" s="56"/>
      <c r="J14" s="56"/>
      <c r="K14" s="56"/>
      <c r="L14" s="56"/>
    </row>
    <row r="15" spans="1:12" ht="18" customHeight="1">
      <c r="A15" s="538" t="s">
        <v>145</v>
      </c>
      <c r="B15" s="538"/>
      <c r="C15" s="109"/>
      <c r="D15" s="57"/>
      <c r="E15" s="57"/>
      <c r="F15" s="57"/>
      <c r="G15" s="56"/>
      <c r="H15" s="56"/>
      <c r="I15" s="56"/>
      <c r="J15" s="56"/>
      <c r="K15" s="56"/>
      <c r="L15" s="56"/>
    </row>
    <row r="16" spans="1:12" ht="18" customHeight="1">
      <c r="A16" s="538" t="s">
        <v>144</v>
      </c>
      <c r="B16" s="538"/>
      <c r="C16" s="109"/>
      <c r="D16" s="57"/>
      <c r="E16" s="57"/>
      <c r="F16" s="57"/>
      <c r="G16" s="56"/>
      <c r="H16" s="56"/>
      <c r="I16" s="56"/>
      <c r="J16" s="56"/>
      <c r="K16" s="56"/>
      <c r="L16" s="56"/>
    </row>
    <row r="17" spans="1:12" ht="18" customHeight="1">
      <c r="A17" s="538" t="s">
        <v>14</v>
      </c>
      <c r="B17" s="538"/>
      <c r="C17" s="109"/>
      <c r="D17" s="57"/>
      <c r="E17" s="57"/>
      <c r="F17" s="57"/>
      <c r="G17" s="56"/>
      <c r="H17" s="56"/>
      <c r="I17" s="56"/>
      <c r="J17" s="56"/>
      <c r="K17" s="56"/>
      <c r="L17" s="56"/>
    </row>
    <row r="18" spans="1:12" ht="18" customHeight="1">
      <c r="A18" s="115" t="s">
        <v>11</v>
      </c>
      <c r="B18" s="115"/>
      <c r="C18" s="109"/>
      <c r="D18" s="57"/>
      <c r="E18" s="57"/>
      <c r="F18" s="57"/>
      <c r="G18" s="56"/>
      <c r="H18" s="56"/>
      <c r="I18" s="56"/>
      <c r="J18" s="56"/>
      <c r="K18" s="56"/>
      <c r="L18" s="56"/>
    </row>
    <row r="19" spans="1:12" ht="18" customHeight="1">
      <c r="A19" s="538" t="s">
        <v>12</v>
      </c>
      <c r="B19" s="538"/>
      <c r="C19" s="109"/>
      <c r="D19" s="57"/>
      <c r="E19" s="57"/>
      <c r="F19" s="57"/>
      <c r="G19" s="56"/>
      <c r="H19" s="56"/>
      <c r="I19" s="56"/>
      <c r="J19" s="56"/>
      <c r="K19" s="56"/>
      <c r="L19" s="56"/>
    </row>
    <row r="20" spans="1:12" ht="18" customHeight="1">
      <c r="A20" s="538" t="s">
        <v>15</v>
      </c>
      <c r="B20" s="538"/>
      <c r="C20" s="109"/>
      <c r="D20" s="114"/>
      <c r="E20" s="57"/>
      <c r="F20" s="57"/>
      <c r="G20" s="56"/>
      <c r="H20" s="56"/>
      <c r="I20" s="56"/>
      <c r="J20" s="56"/>
      <c r="K20" s="56"/>
      <c r="L20" s="56"/>
    </row>
    <row r="21" spans="1:12" ht="18" customHeight="1">
      <c r="A21" s="551" t="s">
        <v>271</v>
      </c>
      <c r="B21" s="540"/>
      <c r="C21" s="540"/>
      <c r="D21" s="540"/>
      <c r="E21" s="541"/>
      <c r="F21" s="116"/>
      <c r="G21" s="56"/>
      <c r="H21" s="56"/>
      <c r="I21" s="56"/>
      <c r="J21" s="56"/>
      <c r="K21" s="56"/>
      <c r="L21" s="56"/>
    </row>
    <row r="22" spans="1:256" ht="18" customHeight="1">
      <c r="A22" s="538" t="s">
        <v>272</v>
      </c>
      <c r="B22" s="538"/>
      <c r="C22" s="56"/>
      <c r="D22" s="347" t="s">
        <v>273</v>
      </c>
      <c r="E22" s="348"/>
      <c r="F22" s="361">
        <f>C22*E22</f>
        <v>0</v>
      </c>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c r="DS22" s="537"/>
      <c r="DT22" s="537"/>
      <c r="DU22" s="537"/>
      <c r="DV22" s="537"/>
      <c r="DW22" s="537"/>
      <c r="DX22" s="537"/>
      <c r="DY22" s="537"/>
      <c r="DZ22" s="537"/>
      <c r="EA22" s="537"/>
      <c r="EB22" s="537"/>
      <c r="EC22" s="537"/>
      <c r="ED22" s="537"/>
      <c r="EE22" s="537"/>
      <c r="EF22" s="537"/>
      <c r="EG22" s="537"/>
      <c r="EH22" s="537"/>
      <c r="EI22" s="537"/>
      <c r="EJ22" s="537"/>
      <c r="EK22" s="537"/>
      <c r="EL22" s="537"/>
      <c r="EM22" s="537"/>
      <c r="EN22" s="537"/>
      <c r="EO22" s="537"/>
      <c r="EP22" s="537"/>
      <c r="EQ22" s="537"/>
      <c r="ER22" s="537"/>
      <c r="ES22" s="537"/>
      <c r="ET22" s="537"/>
      <c r="EU22" s="537"/>
      <c r="EV22" s="537"/>
      <c r="EW22" s="537"/>
      <c r="EX22" s="537"/>
      <c r="EY22" s="537"/>
      <c r="EZ22" s="537"/>
      <c r="FA22" s="537"/>
      <c r="FB22" s="537"/>
      <c r="FC22" s="537"/>
      <c r="FD22" s="537"/>
      <c r="FE22" s="537"/>
      <c r="FF22" s="537"/>
      <c r="FG22" s="537"/>
      <c r="FH22" s="537"/>
      <c r="FI22" s="537"/>
      <c r="FJ22" s="537"/>
      <c r="FK22" s="537"/>
      <c r="FL22" s="537"/>
      <c r="FM22" s="537"/>
      <c r="FN22" s="537"/>
      <c r="FO22" s="537"/>
      <c r="FP22" s="537"/>
      <c r="FQ22" s="537"/>
      <c r="FR22" s="537"/>
      <c r="FS22" s="537"/>
      <c r="FT22" s="537"/>
      <c r="FU22" s="537"/>
      <c r="FV22" s="537"/>
      <c r="FW22" s="537"/>
      <c r="FX22" s="537"/>
      <c r="FY22" s="537"/>
      <c r="FZ22" s="537"/>
      <c r="GA22" s="537"/>
      <c r="GB22" s="537"/>
      <c r="GC22" s="537"/>
      <c r="GD22" s="537"/>
      <c r="GE22" s="537"/>
      <c r="GF22" s="537"/>
      <c r="GG22" s="537"/>
      <c r="GH22" s="537"/>
      <c r="GI22" s="537"/>
      <c r="GJ22" s="537"/>
      <c r="GK22" s="537"/>
      <c r="GL22" s="537"/>
      <c r="GM22" s="537"/>
      <c r="GN22" s="537"/>
      <c r="GO22" s="537"/>
      <c r="GP22" s="537"/>
      <c r="GQ22" s="537"/>
      <c r="GR22" s="537"/>
      <c r="GS22" s="537"/>
      <c r="GT22" s="537"/>
      <c r="GU22" s="537"/>
      <c r="GV22" s="537"/>
      <c r="GW22" s="537"/>
      <c r="GX22" s="537"/>
      <c r="GY22" s="537"/>
      <c r="GZ22" s="537"/>
      <c r="HA22" s="537"/>
      <c r="HB22" s="537"/>
      <c r="HC22" s="537"/>
      <c r="HD22" s="537"/>
      <c r="HE22" s="537"/>
      <c r="HF22" s="537"/>
      <c r="HG22" s="537"/>
      <c r="HH22" s="537"/>
      <c r="HI22" s="537"/>
      <c r="HJ22" s="537"/>
      <c r="HK22" s="537"/>
      <c r="HL22" s="537"/>
      <c r="HM22" s="537"/>
      <c r="HN22" s="537"/>
      <c r="HO22" s="537"/>
      <c r="HP22" s="537"/>
      <c r="HQ22" s="537"/>
      <c r="HR22" s="537"/>
      <c r="HS22" s="537"/>
      <c r="HT22" s="537"/>
      <c r="HU22" s="537"/>
      <c r="HV22" s="537"/>
      <c r="HW22" s="537"/>
      <c r="HX22" s="537"/>
      <c r="HY22" s="537"/>
      <c r="HZ22" s="537"/>
      <c r="IA22" s="537"/>
      <c r="IB22" s="537"/>
      <c r="IC22" s="537"/>
      <c r="ID22" s="537"/>
      <c r="IE22" s="537"/>
      <c r="IF22" s="537"/>
      <c r="IG22" s="537"/>
      <c r="IH22" s="537"/>
      <c r="II22" s="537"/>
      <c r="IJ22" s="537"/>
      <c r="IK22" s="537"/>
      <c r="IL22" s="537"/>
      <c r="IM22" s="537"/>
      <c r="IN22" s="537"/>
      <c r="IO22" s="537"/>
      <c r="IP22" s="537"/>
      <c r="IQ22" s="537"/>
      <c r="IR22" s="537"/>
      <c r="IS22" s="537"/>
      <c r="IT22" s="537"/>
      <c r="IU22" s="537"/>
      <c r="IV22" s="537"/>
    </row>
    <row r="23" spans="1:256" ht="18" customHeight="1">
      <c r="A23" s="538" t="s">
        <v>274</v>
      </c>
      <c r="B23" s="538"/>
      <c r="C23" s="351"/>
      <c r="D23" s="351"/>
      <c r="E23" s="353"/>
      <c r="F23" s="361">
        <f>C23*E23</f>
        <v>0</v>
      </c>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c r="BV23" s="537"/>
      <c r="BW23" s="537"/>
      <c r="BX23" s="537"/>
      <c r="BY23" s="537"/>
      <c r="BZ23" s="537"/>
      <c r="CA23" s="537"/>
      <c r="CB23" s="537"/>
      <c r="CC23" s="537"/>
      <c r="CD23" s="537"/>
      <c r="CE23" s="537"/>
      <c r="CF23" s="537"/>
      <c r="CG23" s="537"/>
      <c r="CH23" s="537"/>
      <c r="CI23" s="537"/>
      <c r="CJ23" s="537"/>
      <c r="CK23" s="537"/>
      <c r="CL23" s="537"/>
      <c r="CM23" s="537"/>
      <c r="CN23" s="537"/>
      <c r="CO23" s="537"/>
      <c r="CP23" s="537"/>
      <c r="CQ23" s="537"/>
      <c r="CR23" s="537"/>
      <c r="CS23" s="537"/>
      <c r="CT23" s="537"/>
      <c r="CU23" s="537"/>
      <c r="CV23" s="537"/>
      <c r="CW23" s="537"/>
      <c r="CX23" s="537"/>
      <c r="CY23" s="537"/>
      <c r="CZ23" s="537"/>
      <c r="DA23" s="537"/>
      <c r="DB23" s="537"/>
      <c r="DC23" s="537"/>
      <c r="DD23" s="537"/>
      <c r="DE23" s="537"/>
      <c r="DF23" s="537"/>
      <c r="DG23" s="537"/>
      <c r="DH23" s="537"/>
      <c r="DI23" s="537"/>
      <c r="DJ23" s="537"/>
      <c r="DK23" s="537"/>
      <c r="DL23" s="537"/>
      <c r="DM23" s="537"/>
      <c r="DN23" s="537"/>
      <c r="DO23" s="537"/>
      <c r="DP23" s="537"/>
      <c r="DQ23" s="537"/>
      <c r="DR23" s="537"/>
      <c r="DS23" s="537"/>
      <c r="DT23" s="537"/>
      <c r="DU23" s="537"/>
      <c r="DV23" s="537"/>
      <c r="DW23" s="537"/>
      <c r="DX23" s="537"/>
      <c r="DY23" s="537"/>
      <c r="DZ23" s="537"/>
      <c r="EA23" s="537"/>
      <c r="EB23" s="537"/>
      <c r="EC23" s="537"/>
      <c r="ED23" s="537"/>
      <c r="EE23" s="537"/>
      <c r="EF23" s="537"/>
      <c r="EG23" s="537"/>
      <c r="EH23" s="537"/>
      <c r="EI23" s="537"/>
      <c r="EJ23" s="537"/>
      <c r="EK23" s="537"/>
      <c r="EL23" s="537"/>
      <c r="EM23" s="537"/>
      <c r="EN23" s="537"/>
      <c r="EO23" s="537"/>
      <c r="EP23" s="537"/>
      <c r="EQ23" s="537"/>
      <c r="ER23" s="537"/>
      <c r="ES23" s="537"/>
      <c r="ET23" s="537"/>
      <c r="EU23" s="537"/>
      <c r="EV23" s="537"/>
      <c r="EW23" s="537"/>
      <c r="EX23" s="537"/>
      <c r="EY23" s="537"/>
      <c r="EZ23" s="537"/>
      <c r="FA23" s="537"/>
      <c r="FB23" s="537"/>
      <c r="FC23" s="537"/>
      <c r="FD23" s="537"/>
      <c r="FE23" s="537"/>
      <c r="FF23" s="537"/>
      <c r="FG23" s="537"/>
      <c r="FH23" s="537"/>
      <c r="FI23" s="537"/>
      <c r="FJ23" s="537"/>
      <c r="FK23" s="537"/>
      <c r="FL23" s="537"/>
      <c r="FM23" s="537"/>
      <c r="FN23" s="537"/>
      <c r="FO23" s="537"/>
      <c r="FP23" s="537"/>
      <c r="FQ23" s="537"/>
      <c r="FR23" s="537"/>
      <c r="FS23" s="537"/>
      <c r="FT23" s="537"/>
      <c r="FU23" s="537"/>
      <c r="FV23" s="537"/>
      <c r="FW23" s="537"/>
      <c r="FX23" s="537"/>
      <c r="FY23" s="537"/>
      <c r="FZ23" s="537"/>
      <c r="GA23" s="537"/>
      <c r="GB23" s="537"/>
      <c r="GC23" s="537"/>
      <c r="GD23" s="537"/>
      <c r="GE23" s="537"/>
      <c r="GF23" s="537"/>
      <c r="GG23" s="537"/>
      <c r="GH23" s="537"/>
      <c r="GI23" s="537"/>
      <c r="GJ23" s="537"/>
      <c r="GK23" s="537"/>
      <c r="GL23" s="537"/>
      <c r="GM23" s="537"/>
      <c r="GN23" s="537"/>
      <c r="GO23" s="537"/>
      <c r="GP23" s="537"/>
      <c r="GQ23" s="537"/>
      <c r="GR23" s="537"/>
      <c r="GS23" s="537"/>
      <c r="GT23" s="537"/>
      <c r="GU23" s="537"/>
      <c r="GV23" s="537"/>
      <c r="GW23" s="537"/>
      <c r="GX23" s="537"/>
      <c r="GY23" s="537"/>
      <c r="GZ23" s="537"/>
      <c r="HA23" s="537"/>
      <c r="HB23" s="537"/>
      <c r="HC23" s="537"/>
      <c r="HD23" s="537"/>
      <c r="HE23" s="537"/>
      <c r="HF23" s="537"/>
      <c r="HG23" s="537"/>
      <c r="HH23" s="537"/>
      <c r="HI23" s="537"/>
      <c r="HJ23" s="537"/>
      <c r="HK23" s="537"/>
      <c r="HL23" s="537"/>
      <c r="HM23" s="537"/>
      <c r="HN23" s="537"/>
      <c r="HO23" s="537"/>
      <c r="HP23" s="537"/>
      <c r="HQ23" s="537"/>
      <c r="HR23" s="537"/>
      <c r="HS23" s="537"/>
      <c r="HT23" s="537"/>
      <c r="HU23" s="537"/>
      <c r="HV23" s="537"/>
      <c r="HW23" s="537"/>
      <c r="HX23" s="537"/>
      <c r="HY23" s="537"/>
      <c r="HZ23" s="537"/>
      <c r="IA23" s="537"/>
      <c r="IB23" s="537"/>
      <c r="IC23" s="537"/>
      <c r="ID23" s="537"/>
      <c r="IE23" s="537"/>
      <c r="IF23" s="537"/>
      <c r="IG23" s="537"/>
      <c r="IH23" s="537"/>
      <c r="II23" s="537"/>
      <c r="IJ23" s="537"/>
      <c r="IK23" s="537"/>
      <c r="IL23" s="537"/>
      <c r="IM23" s="537"/>
      <c r="IN23" s="537"/>
      <c r="IO23" s="537"/>
      <c r="IP23" s="537"/>
      <c r="IQ23" s="537"/>
      <c r="IR23" s="537"/>
      <c r="IS23" s="537"/>
      <c r="IT23" s="537"/>
      <c r="IU23" s="537"/>
      <c r="IV23" s="537"/>
    </row>
    <row r="24" spans="1:256" ht="18" customHeight="1">
      <c r="A24" s="539" t="s">
        <v>276</v>
      </c>
      <c r="B24" s="540"/>
      <c r="C24" s="541"/>
      <c r="D24" s="309"/>
      <c r="E24" s="354"/>
      <c r="F24" s="362"/>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7"/>
      <c r="CT24" s="537"/>
      <c r="CU24" s="537"/>
      <c r="CV24" s="537"/>
      <c r="CW24" s="537"/>
      <c r="CX24" s="537"/>
      <c r="CY24" s="537"/>
      <c r="CZ24" s="537"/>
      <c r="DA24" s="537"/>
      <c r="DB24" s="537"/>
      <c r="DC24" s="537"/>
      <c r="DD24" s="537"/>
      <c r="DE24" s="537"/>
      <c r="DF24" s="537"/>
      <c r="DG24" s="537"/>
      <c r="DH24" s="537"/>
      <c r="DI24" s="537"/>
      <c r="DJ24" s="537"/>
      <c r="DK24" s="537"/>
      <c r="DL24" s="537"/>
      <c r="DM24" s="537"/>
      <c r="DN24" s="537"/>
      <c r="DO24" s="537"/>
      <c r="DP24" s="537"/>
      <c r="DQ24" s="537"/>
      <c r="DR24" s="537"/>
      <c r="DS24" s="537"/>
      <c r="DT24" s="537"/>
      <c r="DU24" s="537"/>
      <c r="DV24" s="537"/>
      <c r="DW24" s="537"/>
      <c r="DX24" s="537"/>
      <c r="DY24" s="537"/>
      <c r="DZ24" s="537"/>
      <c r="EA24" s="537"/>
      <c r="EB24" s="537"/>
      <c r="EC24" s="537"/>
      <c r="ED24" s="537"/>
      <c r="EE24" s="537"/>
      <c r="EF24" s="537"/>
      <c r="EG24" s="537"/>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c r="GE24" s="537"/>
      <c r="GF24" s="537"/>
      <c r="GG24" s="537"/>
      <c r="GH24" s="537"/>
      <c r="GI24" s="537"/>
      <c r="GJ24" s="537"/>
      <c r="GK24" s="537"/>
      <c r="GL24" s="537"/>
      <c r="GM24" s="537"/>
      <c r="GN24" s="537"/>
      <c r="GO24" s="537"/>
      <c r="GP24" s="537"/>
      <c r="GQ24" s="537"/>
      <c r="GR24" s="537"/>
      <c r="GS24" s="537"/>
      <c r="GT24" s="537"/>
      <c r="GU24" s="537"/>
      <c r="GV24" s="537"/>
      <c r="GW24" s="537"/>
      <c r="GX24" s="537"/>
      <c r="GY24" s="537"/>
      <c r="GZ24" s="537"/>
      <c r="HA24" s="537"/>
      <c r="HB24" s="537"/>
      <c r="HC24" s="537"/>
      <c r="HD24" s="537"/>
      <c r="HE24" s="537"/>
      <c r="HF24" s="537"/>
      <c r="HG24" s="537"/>
      <c r="HH24" s="537"/>
      <c r="HI24" s="537"/>
      <c r="HJ24" s="537"/>
      <c r="HK24" s="537"/>
      <c r="HL24" s="537"/>
      <c r="HM24" s="537"/>
      <c r="HN24" s="537"/>
      <c r="HO24" s="537"/>
      <c r="HP24" s="537"/>
      <c r="HQ24" s="537"/>
      <c r="HR24" s="537"/>
      <c r="HS24" s="537"/>
      <c r="HT24" s="537"/>
      <c r="HU24" s="537"/>
      <c r="HV24" s="537"/>
      <c r="HW24" s="537"/>
      <c r="HX24" s="537"/>
      <c r="HY24" s="537"/>
      <c r="HZ24" s="537"/>
      <c r="IA24" s="537"/>
      <c r="IB24" s="537"/>
      <c r="IC24" s="537"/>
      <c r="ID24" s="537"/>
      <c r="IE24" s="537"/>
      <c r="IF24" s="537"/>
      <c r="IG24" s="537"/>
      <c r="IH24" s="537"/>
      <c r="II24" s="537"/>
      <c r="IJ24" s="537"/>
      <c r="IK24" s="537"/>
      <c r="IL24" s="537"/>
      <c r="IM24" s="537"/>
      <c r="IN24" s="537"/>
      <c r="IO24" s="537"/>
      <c r="IP24" s="537"/>
      <c r="IQ24" s="537"/>
      <c r="IR24" s="537"/>
      <c r="IS24" s="537"/>
      <c r="IT24" s="537"/>
      <c r="IU24" s="537"/>
      <c r="IV24" s="537"/>
    </row>
    <row r="25" spans="1:256" ht="18" customHeight="1">
      <c r="A25" s="538" t="s">
        <v>277</v>
      </c>
      <c r="B25" s="538"/>
      <c r="C25" s="279" t="s">
        <v>275</v>
      </c>
      <c r="D25" s="351"/>
      <c r="E25" s="282"/>
      <c r="F25" s="361">
        <f>E25</f>
        <v>0</v>
      </c>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243"/>
      <c r="ED25" s="243"/>
      <c r="EE25" s="243"/>
      <c r="EF25" s="243"/>
      <c r="EG25" s="243"/>
      <c r="EH25" s="243"/>
      <c r="EI25" s="243"/>
      <c r="EJ25" s="243"/>
      <c r="EK25" s="243"/>
      <c r="EL25" s="243"/>
      <c r="EM25" s="243"/>
      <c r="EN25" s="243"/>
      <c r="EO25" s="243"/>
      <c r="EP25" s="243"/>
      <c r="EQ25" s="243"/>
      <c r="ER25" s="243"/>
      <c r="ES25" s="243"/>
      <c r="ET25" s="243"/>
      <c r="EU25" s="243"/>
      <c r="EV25" s="243"/>
      <c r="EW25" s="243"/>
      <c r="EX25" s="243"/>
      <c r="EY25" s="243"/>
      <c r="EZ25" s="243"/>
      <c r="FA25" s="243"/>
      <c r="FB25" s="243"/>
      <c r="FC25" s="243"/>
      <c r="FD25" s="243"/>
      <c r="FE25" s="243"/>
      <c r="FF25" s="243"/>
      <c r="FG25" s="243"/>
      <c r="FH25" s="243"/>
      <c r="FI25" s="243"/>
      <c r="FJ25" s="243"/>
      <c r="FK25" s="243"/>
      <c r="FL25" s="243"/>
      <c r="FM25" s="243"/>
      <c r="FN25" s="243"/>
      <c r="FO25" s="243"/>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c r="IJ25" s="243"/>
      <c r="IK25" s="243"/>
      <c r="IL25" s="243"/>
      <c r="IM25" s="243"/>
      <c r="IN25" s="243"/>
      <c r="IO25" s="243"/>
      <c r="IP25" s="243"/>
      <c r="IQ25" s="243"/>
      <c r="IR25" s="243"/>
      <c r="IS25" s="243"/>
      <c r="IT25" s="243"/>
      <c r="IU25" s="243"/>
      <c r="IV25" s="243"/>
    </row>
    <row r="26" spans="1:256" ht="18" customHeight="1">
      <c r="A26" s="539" t="s">
        <v>278</v>
      </c>
      <c r="B26" s="540"/>
      <c r="C26" s="541"/>
      <c r="D26" s="309"/>
      <c r="E26" s="354"/>
      <c r="F26" s="362">
        <f>F25</f>
        <v>0</v>
      </c>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c r="DM26" s="243"/>
      <c r="DN26" s="243"/>
      <c r="DO26" s="243"/>
      <c r="DP26" s="243"/>
      <c r="DQ26" s="243"/>
      <c r="DR26" s="243"/>
      <c r="DS26" s="243"/>
      <c r="DT26" s="243"/>
      <c r="DU26" s="243"/>
      <c r="DV26" s="243"/>
      <c r="DW26" s="243"/>
      <c r="DX26" s="243"/>
      <c r="DY26" s="243"/>
      <c r="DZ26" s="243"/>
      <c r="EA26" s="243"/>
      <c r="EB26" s="243"/>
      <c r="EC26" s="243"/>
      <c r="ED26" s="243"/>
      <c r="EE26" s="243"/>
      <c r="EF26" s="243"/>
      <c r="EG26" s="243"/>
      <c r="EH26" s="243"/>
      <c r="EI26" s="243"/>
      <c r="EJ26" s="243"/>
      <c r="EK26" s="243"/>
      <c r="EL26" s="243"/>
      <c r="EM26" s="243"/>
      <c r="EN26" s="243"/>
      <c r="EO26" s="243"/>
      <c r="EP26" s="243"/>
      <c r="EQ26" s="243"/>
      <c r="ER26" s="243"/>
      <c r="ES26" s="243"/>
      <c r="ET26" s="243"/>
      <c r="EU26" s="243"/>
      <c r="EV26" s="243"/>
      <c r="EW26" s="243"/>
      <c r="EX26" s="243"/>
      <c r="EY26" s="243"/>
      <c r="EZ26" s="243"/>
      <c r="FA26" s="243"/>
      <c r="FB26" s="243"/>
      <c r="FC26" s="243"/>
      <c r="FD26" s="243"/>
      <c r="FE26" s="243"/>
      <c r="FF26" s="243"/>
      <c r="FG26" s="243"/>
      <c r="FH26" s="243"/>
      <c r="FI26" s="243"/>
      <c r="FJ26" s="243"/>
      <c r="FK26" s="243"/>
      <c r="FL26" s="243"/>
      <c r="FM26" s="243"/>
      <c r="FN26" s="243"/>
      <c r="FO26" s="243"/>
      <c r="FP26" s="243"/>
      <c r="FQ26" s="243"/>
      <c r="FR26" s="243"/>
      <c r="FS26" s="243"/>
      <c r="FT26" s="243"/>
      <c r="FU26" s="243"/>
      <c r="FV26" s="243"/>
      <c r="FW26" s="243"/>
      <c r="FX26" s="243"/>
      <c r="FY26" s="243"/>
      <c r="FZ26" s="243"/>
      <c r="GA26" s="243"/>
      <c r="GB26" s="243"/>
      <c r="GC26" s="243"/>
      <c r="GD26" s="243"/>
      <c r="GE26" s="243"/>
      <c r="GF26" s="243"/>
      <c r="GG26" s="243"/>
      <c r="GH26" s="243"/>
      <c r="GI26" s="243"/>
      <c r="GJ26" s="243"/>
      <c r="GK26" s="243"/>
      <c r="GL26" s="243"/>
      <c r="GM26" s="243"/>
      <c r="GN26" s="243"/>
      <c r="GO26" s="243"/>
      <c r="GP26" s="243"/>
      <c r="GQ26" s="243"/>
      <c r="GR26" s="243"/>
      <c r="GS26" s="243"/>
      <c r="GT26" s="243"/>
      <c r="GU26" s="243"/>
      <c r="GV26" s="243"/>
      <c r="GW26" s="243"/>
      <c r="GX26" s="243"/>
      <c r="GY26" s="243"/>
      <c r="GZ26" s="243"/>
      <c r="HA26" s="243"/>
      <c r="HB26" s="243"/>
      <c r="HC26" s="243"/>
      <c r="HD26" s="243"/>
      <c r="HE26" s="243"/>
      <c r="HF26" s="243"/>
      <c r="HG26" s="243"/>
      <c r="HH26" s="243"/>
      <c r="HI26" s="243"/>
      <c r="HJ26" s="243"/>
      <c r="HK26" s="243"/>
      <c r="HL26" s="243"/>
      <c r="HM26" s="243"/>
      <c r="HN26" s="243"/>
      <c r="HO26" s="243"/>
      <c r="HP26" s="243"/>
      <c r="HQ26" s="243"/>
      <c r="HR26" s="243"/>
      <c r="HS26" s="243"/>
      <c r="HT26" s="243"/>
      <c r="HU26" s="243"/>
      <c r="HV26" s="243"/>
      <c r="HW26" s="243"/>
      <c r="HX26" s="243"/>
      <c r="HY26" s="243"/>
      <c r="HZ26" s="243"/>
      <c r="IA26" s="243"/>
      <c r="IB26" s="243"/>
      <c r="IC26" s="243"/>
      <c r="ID26" s="243"/>
      <c r="IE26" s="243"/>
      <c r="IF26" s="243"/>
      <c r="IG26" s="243"/>
      <c r="IH26" s="243"/>
      <c r="II26" s="243"/>
      <c r="IJ26" s="243"/>
      <c r="IK26" s="243"/>
      <c r="IL26" s="243"/>
      <c r="IM26" s="243"/>
      <c r="IN26" s="243"/>
      <c r="IO26" s="243"/>
      <c r="IP26" s="243"/>
      <c r="IQ26" s="243"/>
      <c r="IR26" s="243"/>
      <c r="IS26" s="243"/>
      <c r="IT26" s="243"/>
      <c r="IU26" s="243"/>
      <c r="IV26" s="243"/>
    </row>
    <row r="27" spans="1:256" ht="18" customHeight="1" thickBot="1">
      <c r="A27" s="542" t="s">
        <v>8</v>
      </c>
      <c r="B27" s="543"/>
      <c r="C27" s="544"/>
      <c r="D27" s="311"/>
      <c r="E27" s="363"/>
      <c r="F27" s="364">
        <f>F26+F24</f>
        <v>0</v>
      </c>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43"/>
      <c r="DK27" s="243"/>
      <c r="DL27" s="243"/>
      <c r="DM27" s="243"/>
      <c r="DN27" s="243"/>
      <c r="DO27" s="243"/>
      <c r="DP27" s="243"/>
      <c r="DQ27" s="243"/>
      <c r="DR27" s="243"/>
      <c r="DS27" s="243"/>
      <c r="DT27" s="243"/>
      <c r="DU27" s="243"/>
      <c r="DV27" s="243"/>
      <c r="DW27" s="243"/>
      <c r="DX27" s="243"/>
      <c r="DY27" s="243"/>
      <c r="DZ27" s="243"/>
      <c r="EA27" s="243"/>
      <c r="EB27" s="243"/>
      <c r="EC27" s="243"/>
      <c r="ED27" s="243"/>
      <c r="EE27" s="243"/>
      <c r="EF27" s="243"/>
      <c r="EG27" s="243"/>
      <c r="EH27" s="243"/>
      <c r="EI27" s="243"/>
      <c r="EJ27" s="243"/>
      <c r="EK27" s="243"/>
      <c r="EL27" s="243"/>
      <c r="EM27" s="243"/>
      <c r="EN27" s="243"/>
      <c r="EO27" s="243"/>
      <c r="EP27" s="243"/>
      <c r="EQ27" s="243"/>
      <c r="ER27" s="243"/>
      <c r="ES27" s="243"/>
      <c r="ET27" s="243"/>
      <c r="EU27" s="243"/>
      <c r="EV27" s="243"/>
      <c r="EW27" s="243"/>
      <c r="EX27" s="243"/>
      <c r="EY27" s="243"/>
      <c r="EZ27" s="243"/>
      <c r="FA27" s="243"/>
      <c r="FB27" s="243"/>
      <c r="FC27" s="243"/>
      <c r="FD27" s="243"/>
      <c r="FE27" s="243"/>
      <c r="FF27" s="243"/>
      <c r="FG27" s="243"/>
      <c r="FH27" s="243"/>
      <c r="FI27" s="243"/>
      <c r="FJ27" s="243"/>
      <c r="FK27" s="243"/>
      <c r="FL27" s="243"/>
      <c r="FM27" s="243"/>
      <c r="FN27" s="243"/>
      <c r="FO27" s="243"/>
      <c r="FP27" s="243"/>
      <c r="FQ27" s="243"/>
      <c r="FR27" s="243"/>
      <c r="FS27" s="243"/>
      <c r="FT27" s="243"/>
      <c r="FU27" s="243"/>
      <c r="FV27" s="243"/>
      <c r="FW27" s="243"/>
      <c r="FX27" s="243"/>
      <c r="FY27" s="243"/>
      <c r="FZ27" s="243"/>
      <c r="GA27" s="243"/>
      <c r="GB27" s="243"/>
      <c r="GC27" s="243"/>
      <c r="GD27" s="243"/>
      <c r="GE27" s="243"/>
      <c r="GF27" s="243"/>
      <c r="GG27" s="243"/>
      <c r="GH27" s="243"/>
      <c r="GI27" s="243"/>
      <c r="GJ27" s="243"/>
      <c r="GK27" s="243"/>
      <c r="GL27" s="243"/>
      <c r="GM27" s="243"/>
      <c r="GN27" s="243"/>
      <c r="GO27" s="243"/>
      <c r="GP27" s="243"/>
      <c r="GQ27" s="243"/>
      <c r="GR27" s="243"/>
      <c r="GS27" s="243"/>
      <c r="GT27" s="243"/>
      <c r="GU27" s="243"/>
      <c r="GV27" s="243"/>
      <c r="GW27" s="243"/>
      <c r="GX27" s="243"/>
      <c r="GY27" s="243"/>
      <c r="GZ27" s="243"/>
      <c r="HA27" s="243"/>
      <c r="HB27" s="243"/>
      <c r="HC27" s="243"/>
      <c r="HD27" s="243"/>
      <c r="HE27" s="243"/>
      <c r="HF27" s="243"/>
      <c r="HG27" s="243"/>
      <c r="HH27" s="243"/>
      <c r="HI27" s="243"/>
      <c r="HJ27" s="243"/>
      <c r="HK27" s="243"/>
      <c r="HL27" s="243"/>
      <c r="HM27" s="243"/>
      <c r="HN27" s="243"/>
      <c r="HO27" s="243"/>
      <c r="HP27" s="243"/>
      <c r="HQ27" s="243"/>
      <c r="HR27" s="243"/>
      <c r="HS27" s="243"/>
      <c r="HT27" s="243"/>
      <c r="HU27" s="243"/>
      <c r="HV27" s="243"/>
      <c r="HW27" s="243"/>
      <c r="HX27" s="243"/>
      <c r="HY27" s="243"/>
      <c r="HZ27" s="243"/>
      <c r="IA27" s="243"/>
      <c r="IB27" s="243"/>
      <c r="IC27" s="243"/>
      <c r="ID27" s="243"/>
      <c r="IE27" s="243"/>
      <c r="IF27" s="243"/>
      <c r="IG27" s="243"/>
      <c r="IH27" s="243"/>
      <c r="II27" s="243"/>
      <c r="IJ27" s="243"/>
      <c r="IK27" s="243"/>
      <c r="IL27" s="243"/>
      <c r="IM27" s="243"/>
      <c r="IN27" s="243"/>
      <c r="IO27" s="243"/>
      <c r="IP27" s="243"/>
      <c r="IQ27" s="243"/>
      <c r="IR27" s="243"/>
      <c r="IS27" s="243"/>
      <c r="IT27" s="243"/>
      <c r="IU27" s="243"/>
      <c r="IV27" s="243"/>
    </row>
    <row r="28" spans="1:256" ht="15.75" customHeight="1">
      <c r="A28" s="537"/>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c r="AZ28" s="537"/>
      <c r="BA28" s="537"/>
      <c r="BB28" s="537"/>
      <c r="BC28" s="537"/>
      <c r="BD28" s="537"/>
      <c r="BE28" s="537"/>
      <c r="BF28" s="537"/>
      <c r="BG28" s="537"/>
      <c r="BH28" s="537"/>
      <c r="BI28" s="537"/>
      <c r="BJ28" s="537"/>
      <c r="BK28" s="537"/>
      <c r="BL28" s="537"/>
      <c r="BM28" s="537"/>
      <c r="BN28" s="537"/>
      <c r="BO28" s="537"/>
      <c r="BP28" s="537"/>
      <c r="BQ28" s="537"/>
      <c r="BR28" s="537"/>
      <c r="BS28" s="537"/>
      <c r="BT28" s="537"/>
      <c r="BU28" s="537"/>
      <c r="BV28" s="537"/>
      <c r="BW28" s="537"/>
      <c r="BX28" s="537"/>
      <c r="BY28" s="537"/>
      <c r="BZ28" s="537"/>
      <c r="CA28" s="537"/>
      <c r="CB28" s="537"/>
      <c r="CC28" s="537"/>
      <c r="CD28" s="537"/>
      <c r="CE28" s="537"/>
      <c r="CF28" s="537"/>
      <c r="CG28" s="537"/>
      <c r="CH28" s="537"/>
      <c r="CI28" s="537"/>
      <c r="CJ28" s="537"/>
      <c r="CK28" s="537"/>
      <c r="CL28" s="537"/>
      <c r="CM28" s="537"/>
      <c r="CN28" s="537"/>
      <c r="CO28" s="537"/>
      <c r="CP28" s="537"/>
      <c r="CQ28" s="537"/>
      <c r="CR28" s="537"/>
      <c r="CS28" s="537"/>
      <c r="CT28" s="537"/>
      <c r="CU28" s="537"/>
      <c r="CV28" s="537"/>
      <c r="CW28" s="537"/>
      <c r="CX28" s="537"/>
      <c r="CY28" s="537"/>
      <c r="CZ28" s="537"/>
      <c r="DA28" s="537"/>
      <c r="DB28" s="537"/>
      <c r="DC28" s="537"/>
      <c r="DD28" s="537"/>
      <c r="DE28" s="537"/>
      <c r="DF28" s="537"/>
      <c r="DG28" s="537"/>
      <c r="DH28" s="537"/>
      <c r="DI28" s="537"/>
      <c r="DJ28" s="537"/>
      <c r="DK28" s="537"/>
      <c r="DL28" s="537"/>
      <c r="DM28" s="537"/>
      <c r="DN28" s="537"/>
      <c r="DO28" s="537"/>
      <c r="DP28" s="537"/>
      <c r="DQ28" s="537"/>
      <c r="DR28" s="537"/>
      <c r="DS28" s="537"/>
      <c r="DT28" s="537"/>
      <c r="DU28" s="537"/>
      <c r="DV28" s="537"/>
      <c r="DW28" s="537"/>
      <c r="DX28" s="537"/>
      <c r="DY28" s="537"/>
      <c r="DZ28" s="537"/>
      <c r="EA28" s="537"/>
      <c r="EB28" s="537"/>
      <c r="EC28" s="537"/>
      <c r="ED28" s="537"/>
      <c r="EE28" s="537"/>
      <c r="EF28" s="537"/>
      <c r="EG28" s="537"/>
      <c r="EH28" s="537"/>
      <c r="EI28" s="537"/>
      <c r="EJ28" s="537"/>
      <c r="EK28" s="537"/>
      <c r="EL28" s="537"/>
      <c r="EM28" s="537"/>
      <c r="EN28" s="537"/>
      <c r="EO28" s="537"/>
      <c r="EP28" s="537"/>
      <c r="EQ28" s="537"/>
      <c r="ER28" s="537"/>
      <c r="ES28" s="537"/>
      <c r="ET28" s="537"/>
      <c r="EU28" s="537"/>
      <c r="EV28" s="537"/>
      <c r="EW28" s="537"/>
      <c r="EX28" s="537"/>
      <c r="EY28" s="537"/>
      <c r="EZ28" s="537"/>
      <c r="FA28" s="537"/>
      <c r="FB28" s="537"/>
      <c r="FC28" s="537"/>
      <c r="FD28" s="537"/>
      <c r="FE28" s="537"/>
      <c r="FF28" s="537"/>
      <c r="FG28" s="537"/>
      <c r="FH28" s="537"/>
      <c r="FI28" s="537"/>
      <c r="FJ28" s="537"/>
      <c r="FK28" s="537"/>
      <c r="FL28" s="537"/>
      <c r="FM28" s="537"/>
      <c r="FN28" s="537"/>
      <c r="FO28" s="537"/>
      <c r="FP28" s="537"/>
      <c r="FQ28" s="537"/>
      <c r="FR28" s="537"/>
      <c r="FS28" s="537"/>
      <c r="FT28" s="537"/>
      <c r="FU28" s="537"/>
      <c r="FV28" s="537"/>
      <c r="FW28" s="537"/>
      <c r="FX28" s="537"/>
      <c r="FY28" s="537"/>
      <c r="FZ28" s="537"/>
      <c r="GA28" s="537"/>
      <c r="GB28" s="537"/>
      <c r="GC28" s="537"/>
      <c r="GD28" s="537"/>
      <c r="GE28" s="537"/>
      <c r="GF28" s="537"/>
      <c r="GG28" s="537"/>
      <c r="GH28" s="537"/>
      <c r="GI28" s="537"/>
      <c r="GJ28" s="537"/>
      <c r="GK28" s="537"/>
      <c r="GL28" s="537"/>
      <c r="GM28" s="537"/>
      <c r="GN28" s="537"/>
      <c r="GO28" s="537"/>
      <c r="GP28" s="537"/>
      <c r="GQ28" s="537"/>
      <c r="GR28" s="537"/>
      <c r="GS28" s="537"/>
      <c r="GT28" s="537"/>
      <c r="GU28" s="537"/>
      <c r="GV28" s="537"/>
      <c r="GW28" s="537"/>
      <c r="GX28" s="537"/>
      <c r="GY28" s="537"/>
      <c r="GZ28" s="537"/>
      <c r="HA28" s="537"/>
      <c r="HB28" s="537"/>
      <c r="HC28" s="537"/>
      <c r="HD28" s="537"/>
      <c r="HE28" s="537"/>
      <c r="HF28" s="537"/>
      <c r="HG28" s="537"/>
      <c r="HH28" s="537"/>
      <c r="HI28" s="537"/>
      <c r="HJ28" s="537"/>
      <c r="HK28" s="537"/>
      <c r="HL28" s="537"/>
      <c r="HM28" s="537"/>
      <c r="HN28" s="537"/>
      <c r="HO28" s="537"/>
      <c r="HP28" s="537"/>
      <c r="HQ28" s="537"/>
      <c r="HR28" s="537"/>
      <c r="HS28" s="537"/>
      <c r="HT28" s="537"/>
      <c r="HU28" s="537"/>
      <c r="HV28" s="537"/>
      <c r="HW28" s="537"/>
      <c r="HX28" s="537"/>
      <c r="HY28" s="537"/>
      <c r="HZ28" s="537"/>
      <c r="IA28" s="537"/>
      <c r="IB28" s="537"/>
      <c r="IC28" s="537"/>
      <c r="ID28" s="537"/>
      <c r="IE28" s="537"/>
      <c r="IF28" s="537"/>
      <c r="IG28" s="537"/>
      <c r="IH28" s="537"/>
      <c r="II28" s="537"/>
      <c r="IJ28" s="537"/>
      <c r="IK28" s="537"/>
      <c r="IL28" s="537"/>
      <c r="IM28" s="537"/>
      <c r="IN28" s="537"/>
      <c r="IO28" s="537"/>
      <c r="IP28" s="537"/>
      <c r="IQ28" s="537"/>
      <c r="IR28" s="537"/>
      <c r="IS28" s="537"/>
      <c r="IT28" s="537"/>
      <c r="IU28" s="537"/>
      <c r="IV28" s="537"/>
    </row>
    <row r="29" spans="1:256" ht="15.75" customHeight="1">
      <c r="A29" s="545" t="s">
        <v>241</v>
      </c>
      <c r="B29" s="545"/>
      <c r="C29" s="545"/>
      <c r="D29" s="545"/>
      <c r="E29" s="545"/>
      <c r="F29" s="545"/>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37"/>
      <c r="BS29" s="537"/>
      <c r="BT29" s="537"/>
      <c r="BU29" s="537"/>
      <c r="BV29" s="537"/>
      <c r="BW29" s="537"/>
      <c r="BX29" s="537"/>
      <c r="BY29" s="537"/>
      <c r="BZ29" s="537"/>
      <c r="CA29" s="537"/>
      <c r="CB29" s="537"/>
      <c r="CC29" s="537"/>
      <c r="CD29" s="537"/>
      <c r="CE29" s="537"/>
      <c r="CF29" s="537"/>
      <c r="CG29" s="537"/>
      <c r="CH29" s="537"/>
      <c r="CI29" s="537"/>
      <c r="CJ29" s="537"/>
      <c r="CK29" s="537"/>
      <c r="CL29" s="537"/>
      <c r="CM29" s="537"/>
      <c r="CN29" s="537"/>
      <c r="CO29" s="537"/>
      <c r="CP29" s="537"/>
      <c r="CQ29" s="537"/>
      <c r="CR29" s="537"/>
      <c r="CS29" s="537"/>
      <c r="CT29" s="537"/>
      <c r="CU29" s="537"/>
      <c r="CV29" s="537"/>
      <c r="CW29" s="537"/>
      <c r="CX29" s="537"/>
      <c r="CY29" s="537"/>
      <c r="CZ29" s="537"/>
      <c r="DA29" s="537"/>
      <c r="DB29" s="537"/>
      <c r="DC29" s="537"/>
      <c r="DD29" s="537"/>
      <c r="DE29" s="537"/>
      <c r="DF29" s="537"/>
      <c r="DG29" s="537"/>
      <c r="DH29" s="537"/>
      <c r="DI29" s="537"/>
      <c r="DJ29" s="537"/>
      <c r="DK29" s="537"/>
      <c r="DL29" s="537"/>
      <c r="DM29" s="537"/>
      <c r="DN29" s="537"/>
      <c r="DO29" s="537"/>
      <c r="DP29" s="537"/>
      <c r="DQ29" s="537"/>
      <c r="DR29" s="537"/>
      <c r="DS29" s="537"/>
      <c r="DT29" s="537"/>
      <c r="DU29" s="537"/>
      <c r="DV29" s="537"/>
      <c r="DW29" s="537"/>
      <c r="DX29" s="537"/>
      <c r="DY29" s="537"/>
      <c r="DZ29" s="537"/>
      <c r="EA29" s="537"/>
      <c r="EB29" s="537"/>
      <c r="EC29" s="537"/>
      <c r="ED29" s="537"/>
      <c r="EE29" s="537"/>
      <c r="EF29" s="537"/>
      <c r="EG29" s="537"/>
      <c r="EH29" s="537"/>
      <c r="EI29" s="537"/>
      <c r="EJ29" s="537"/>
      <c r="EK29" s="537"/>
      <c r="EL29" s="537"/>
      <c r="EM29" s="537"/>
      <c r="EN29" s="537"/>
      <c r="EO29" s="537"/>
      <c r="EP29" s="537"/>
      <c r="EQ29" s="537"/>
      <c r="ER29" s="537"/>
      <c r="ES29" s="537"/>
      <c r="ET29" s="537"/>
      <c r="EU29" s="537"/>
      <c r="EV29" s="537"/>
      <c r="EW29" s="537"/>
      <c r="EX29" s="537"/>
      <c r="EY29" s="537"/>
      <c r="EZ29" s="537"/>
      <c r="FA29" s="537"/>
      <c r="FB29" s="537"/>
      <c r="FC29" s="537"/>
      <c r="FD29" s="537"/>
      <c r="FE29" s="537"/>
      <c r="FF29" s="537"/>
      <c r="FG29" s="537"/>
      <c r="FH29" s="537"/>
      <c r="FI29" s="537"/>
      <c r="FJ29" s="537"/>
      <c r="FK29" s="537"/>
      <c r="FL29" s="537"/>
      <c r="FM29" s="537"/>
      <c r="FN29" s="537"/>
      <c r="FO29" s="537"/>
      <c r="FP29" s="537"/>
      <c r="FQ29" s="537"/>
      <c r="FR29" s="537"/>
      <c r="FS29" s="537"/>
      <c r="FT29" s="537"/>
      <c r="FU29" s="537"/>
      <c r="FV29" s="537"/>
      <c r="FW29" s="537"/>
      <c r="FX29" s="537"/>
      <c r="FY29" s="537"/>
      <c r="FZ29" s="537"/>
      <c r="GA29" s="537"/>
      <c r="GB29" s="537"/>
      <c r="GC29" s="537"/>
      <c r="GD29" s="537"/>
      <c r="GE29" s="537"/>
      <c r="GF29" s="537"/>
      <c r="GG29" s="537"/>
      <c r="GH29" s="537"/>
      <c r="GI29" s="537"/>
      <c r="GJ29" s="537"/>
      <c r="GK29" s="537"/>
      <c r="GL29" s="537"/>
      <c r="GM29" s="537"/>
      <c r="GN29" s="537"/>
      <c r="GO29" s="537"/>
      <c r="GP29" s="537"/>
      <c r="GQ29" s="537"/>
      <c r="GR29" s="537"/>
      <c r="GS29" s="537"/>
      <c r="GT29" s="537"/>
      <c r="GU29" s="537"/>
      <c r="GV29" s="537"/>
      <c r="GW29" s="537"/>
      <c r="GX29" s="537"/>
      <c r="GY29" s="537"/>
      <c r="GZ29" s="537"/>
      <c r="HA29" s="537"/>
      <c r="HB29" s="537"/>
      <c r="HC29" s="537"/>
      <c r="HD29" s="537"/>
      <c r="HE29" s="537"/>
      <c r="HF29" s="537"/>
      <c r="HG29" s="537"/>
      <c r="HH29" s="537"/>
      <c r="HI29" s="537"/>
      <c r="HJ29" s="537"/>
      <c r="HK29" s="537"/>
      <c r="HL29" s="537"/>
      <c r="HM29" s="537"/>
      <c r="HN29" s="537"/>
      <c r="HO29" s="537"/>
      <c r="HP29" s="537"/>
      <c r="HQ29" s="537"/>
      <c r="HR29" s="537"/>
      <c r="HS29" s="537"/>
      <c r="HT29" s="537"/>
      <c r="HU29" s="537"/>
      <c r="HV29" s="537"/>
      <c r="HW29" s="537"/>
      <c r="HX29" s="537"/>
      <c r="HY29" s="537"/>
      <c r="HZ29" s="537"/>
      <c r="IA29" s="537"/>
      <c r="IB29" s="537"/>
      <c r="IC29" s="537"/>
      <c r="ID29" s="537"/>
      <c r="IE29" s="537"/>
      <c r="IF29" s="537"/>
      <c r="IG29" s="537"/>
      <c r="IH29" s="537"/>
      <c r="II29" s="537"/>
      <c r="IJ29" s="537"/>
      <c r="IK29" s="537"/>
      <c r="IL29" s="537"/>
      <c r="IM29" s="537"/>
      <c r="IN29" s="537"/>
      <c r="IO29" s="537"/>
      <c r="IP29" s="537"/>
      <c r="IQ29" s="537"/>
      <c r="IR29" s="537"/>
      <c r="IS29" s="537"/>
      <c r="IT29" s="537"/>
      <c r="IU29" s="537"/>
      <c r="IV29" s="537"/>
    </row>
    <row r="30" spans="1:256" ht="21" customHeight="1">
      <c r="A30" s="291" t="s">
        <v>317</v>
      </c>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37"/>
      <c r="AZ30" s="537"/>
      <c r="BA30" s="537"/>
      <c r="BB30" s="537"/>
      <c r="BC30" s="537"/>
      <c r="BD30" s="537"/>
      <c r="BE30" s="537"/>
      <c r="BF30" s="537"/>
      <c r="BG30" s="537"/>
      <c r="BH30" s="537"/>
      <c r="BI30" s="537"/>
      <c r="BJ30" s="537"/>
      <c r="BK30" s="537"/>
      <c r="BL30" s="537"/>
      <c r="BM30" s="537"/>
      <c r="BN30" s="537"/>
      <c r="BO30" s="537"/>
      <c r="BP30" s="537"/>
      <c r="BQ30" s="537"/>
      <c r="BR30" s="537"/>
      <c r="BS30" s="537"/>
      <c r="BT30" s="537"/>
      <c r="BU30" s="537"/>
      <c r="BV30" s="537"/>
      <c r="BW30" s="537"/>
      <c r="BX30" s="537"/>
      <c r="BY30" s="537"/>
      <c r="BZ30" s="537"/>
      <c r="CA30" s="537"/>
      <c r="CB30" s="537"/>
      <c r="CC30" s="537"/>
      <c r="CD30" s="537"/>
      <c r="CE30" s="537"/>
      <c r="CF30" s="537"/>
      <c r="CG30" s="537"/>
      <c r="CH30" s="537"/>
      <c r="CI30" s="537"/>
      <c r="CJ30" s="537"/>
      <c r="CK30" s="537"/>
      <c r="CL30" s="537"/>
      <c r="CM30" s="537"/>
      <c r="CN30" s="537"/>
      <c r="CO30" s="537"/>
      <c r="CP30" s="537"/>
      <c r="CQ30" s="537"/>
      <c r="CR30" s="537"/>
      <c r="CS30" s="537"/>
      <c r="CT30" s="537"/>
      <c r="CU30" s="537"/>
      <c r="CV30" s="537"/>
      <c r="CW30" s="537"/>
      <c r="CX30" s="537"/>
      <c r="CY30" s="537"/>
      <c r="CZ30" s="537"/>
      <c r="DA30" s="537"/>
      <c r="DB30" s="537"/>
      <c r="DC30" s="537"/>
      <c r="DD30" s="537"/>
      <c r="DE30" s="537"/>
      <c r="DF30" s="537"/>
      <c r="DG30" s="537"/>
      <c r="DH30" s="537"/>
      <c r="DI30" s="537"/>
      <c r="DJ30" s="537"/>
      <c r="DK30" s="537"/>
      <c r="DL30" s="537"/>
      <c r="DM30" s="537"/>
      <c r="DN30" s="537"/>
      <c r="DO30" s="537"/>
      <c r="DP30" s="537"/>
      <c r="DQ30" s="537"/>
      <c r="DR30" s="537"/>
      <c r="DS30" s="537"/>
      <c r="DT30" s="537"/>
      <c r="DU30" s="537"/>
      <c r="DV30" s="537"/>
      <c r="DW30" s="537"/>
      <c r="DX30" s="537"/>
      <c r="DY30" s="537"/>
      <c r="DZ30" s="537"/>
      <c r="EA30" s="537"/>
      <c r="EB30" s="537"/>
      <c r="EC30" s="537"/>
      <c r="ED30" s="537"/>
      <c r="EE30" s="537"/>
      <c r="EF30" s="537"/>
      <c r="EG30" s="537"/>
      <c r="EH30" s="537"/>
      <c r="EI30" s="537"/>
      <c r="EJ30" s="537"/>
      <c r="EK30" s="537"/>
      <c r="EL30" s="537"/>
      <c r="EM30" s="537"/>
      <c r="EN30" s="537"/>
      <c r="EO30" s="537"/>
      <c r="EP30" s="537"/>
      <c r="EQ30" s="537"/>
      <c r="ER30" s="537"/>
      <c r="ES30" s="537"/>
      <c r="ET30" s="537"/>
      <c r="EU30" s="537"/>
      <c r="EV30" s="537"/>
      <c r="EW30" s="537"/>
      <c r="EX30" s="537"/>
      <c r="EY30" s="537"/>
      <c r="EZ30" s="537"/>
      <c r="FA30" s="537"/>
      <c r="FB30" s="537"/>
      <c r="FC30" s="537"/>
      <c r="FD30" s="537"/>
      <c r="FE30" s="537"/>
      <c r="FF30" s="537"/>
      <c r="FG30" s="537"/>
      <c r="FH30" s="537"/>
      <c r="FI30" s="537"/>
      <c r="FJ30" s="537"/>
      <c r="FK30" s="537"/>
      <c r="FL30" s="537"/>
      <c r="FM30" s="537"/>
      <c r="FN30" s="537"/>
      <c r="FO30" s="537"/>
      <c r="FP30" s="537"/>
      <c r="FQ30" s="537"/>
      <c r="FR30" s="537"/>
      <c r="FS30" s="537"/>
      <c r="FT30" s="537"/>
      <c r="FU30" s="537"/>
      <c r="FV30" s="537"/>
      <c r="FW30" s="537"/>
      <c r="FX30" s="537"/>
      <c r="FY30" s="537"/>
      <c r="FZ30" s="537"/>
      <c r="GA30" s="537"/>
      <c r="GB30" s="537"/>
      <c r="GC30" s="537"/>
      <c r="GD30" s="537"/>
      <c r="GE30" s="537"/>
      <c r="GF30" s="537"/>
      <c r="GG30" s="537"/>
      <c r="GH30" s="537"/>
      <c r="GI30" s="537"/>
      <c r="GJ30" s="537"/>
      <c r="GK30" s="537"/>
      <c r="GL30" s="537"/>
      <c r="GM30" s="537"/>
      <c r="GN30" s="537"/>
      <c r="GO30" s="537"/>
      <c r="GP30" s="537"/>
      <c r="GQ30" s="537"/>
      <c r="GR30" s="537"/>
      <c r="GS30" s="537"/>
      <c r="GT30" s="537"/>
      <c r="GU30" s="537"/>
      <c r="GV30" s="537"/>
      <c r="GW30" s="537"/>
      <c r="GX30" s="537"/>
      <c r="GY30" s="537"/>
      <c r="GZ30" s="537"/>
      <c r="HA30" s="537"/>
      <c r="HB30" s="537"/>
      <c r="HC30" s="537"/>
      <c r="HD30" s="537"/>
      <c r="HE30" s="537"/>
      <c r="HF30" s="537"/>
      <c r="HG30" s="537"/>
      <c r="HH30" s="537"/>
      <c r="HI30" s="537"/>
      <c r="HJ30" s="537"/>
      <c r="HK30" s="537"/>
      <c r="HL30" s="537"/>
      <c r="HM30" s="537"/>
      <c r="HN30" s="537"/>
      <c r="HO30" s="537"/>
      <c r="HP30" s="537"/>
      <c r="HQ30" s="537"/>
      <c r="HR30" s="537"/>
      <c r="HS30" s="537"/>
      <c r="HT30" s="537"/>
      <c r="HU30" s="537"/>
      <c r="HV30" s="537"/>
      <c r="HW30" s="537"/>
      <c r="HX30" s="537"/>
      <c r="HY30" s="537"/>
      <c r="HZ30" s="537"/>
      <c r="IA30" s="537"/>
      <c r="IB30" s="537"/>
      <c r="IC30" s="537"/>
      <c r="ID30" s="537"/>
      <c r="IE30" s="537"/>
      <c r="IF30" s="537"/>
      <c r="IG30" s="537"/>
      <c r="IH30" s="537"/>
      <c r="II30" s="537"/>
      <c r="IJ30" s="537"/>
      <c r="IK30" s="537"/>
      <c r="IL30" s="537"/>
      <c r="IM30" s="537"/>
      <c r="IN30" s="537"/>
      <c r="IO30" s="537"/>
      <c r="IP30" s="537"/>
      <c r="IQ30" s="537"/>
      <c r="IR30" s="537"/>
      <c r="IS30" s="537"/>
      <c r="IT30" s="537"/>
      <c r="IU30" s="537"/>
      <c r="IV30" s="537"/>
    </row>
    <row r="31" spans="1:13" ht="33.75" customHeight="1">
      <c r="A31" s="536" t="s">
        <v>295</v>
      </c>
      <c r="B31" s="536"/>
      <c r="C31" s="536"/>
      <c r="D31" s="536"/>
      <c r="E31" s="536"/>
      <c r="F31" s="536"/>
      <c r="G31" s="58"/>
      <c r="H31" s="58"/>
      <c r="I31" s="58"/>
      <c r="J31" s="58"/>
      <c r="K31" s="58"/>
      <c r="L31" s="58"/>
      <c r="M31" s="54"/>
    </row>
    <row r="32" spans="1:13" ht="30.75" customHeight="1">
      <c r="A32" s="536" t="s">
        <v>296</v>
      </c>
      <c r="B32" s="536"/>
      <c r="C32" s="536"/>
      <c r="D32" s="536"/>
      <c r="E32" s="536"/>
      <c r="F32" s="536"/>
      <c r="G32" s="59"/>
      <c r="H32" s="59"/>
      <c r="I32" s="59"/>
      <c r="J32" s="59"/>
      <c r="K32" s="59"/>
      <c r="L32" s="59"/>
      <c r="M32" s="53"/>
    </row>
    <row r="33" spans="1:12" ht="11.25" customHeight="1">
      <c r="A33" s="296"/>
      <c r="B33" s="296"/>
      <c r="C33" s="296"/>
      <c r="D33" s="296"/>
      <c r="E33" s="296"/>
      <c r="F33" s="296"/>
      <c r="G33" s="56"/>
      <c r="H33" s="56"/>
      <c r="I33" s="56"/>
      <c r="J33" s="56"/>
      <c r="K33" s="56"/>
      <c r="L33" s="56"/>
    </row>
    <row r="47" ht="12.75">
      <c r="F47" s="55"/>
    </row>
  </sheetData>
  <sheetProtection/>
  <mergeCells count="281">
    <mergeCell ref="A14:B14"/>
    <mergeCell ref="A15:B15"/>
    <mergeCell ref="A16:B16"/>
    <mergeCell ref="E11:F11"/>
    <mergeCell ref="A31:F31"/>
    <mergeCell ref="C9:F9"/>
    <mergeCell ref="A21:E21"/>
    <mergeCell ref="A19:B19"/>
    <mergeCell ref="A20:B20"/>
    <mergeCell ref="A17:B17"/>
    <mergeCell ref="A3:F3"/>
    <mergeCell ref="A4:F4"/>
    <mergeCell ref="A5:F5"/>
    <mergeCell ref="A6:F6"/>
    <mergeCell ref="A7:F7"/>
    <mergeCell ref="A13:B13"/>
    <mergeCell ref="A8:F8"/>
    <mergeCell ref="C11:D11"/>
    <mergeCell ref="A12:B12"/>
    <mergeCell ref="A9:B9"/>
    <mergeCell ref="G22:L22"/>
    <mergeCell ref="M22:R22"/>
    <mergeCell ref="S22:X22"/>
    <mergeCell ref="Y22:AD22"/>
    <mergeCell ref="AE22:AJ22"/>
    <mergeCell ref="AK22:AP22"/>
    <mergeCell ref="AQ22:AV22"/>
    <mergeCell ref="AW22:BB22"/>
    <mergeCell ref="BC22:BH22"/>
    <mergeCell ref="BI22:BN22"/>
    <mergeCell ref="BO22:BT22"/>
    <mergeCell ref="BU22:BZ22"/>
    <mergeCell ref="CA22:CF22"/>
    <mergeCell ref="CG22:CL22"/>
    <mergeCell ref="CM22:CR22"/>
    <mergeCell ref="CS22:CX22"/>
    <mergeCell ref="CY22:DD22"/>
    <mergeCell ref="DE22:DJ22"/>
    <mergeCell ref="FM22:FR22"/>
    <mergeCell ref="FS22:FX22"/>
    <mergeCell ref="FY22:GD22"/>
    <mergeCell ref="DK22:DP22"/>
    <mergeCell ref="DQ22:DV22"/>
    <mergeCell ref="DW22:EB22"/>
    <mergeCell ref="EC22:EH22"/>
    <mergeCell ref="EI22:EN22"/>
    <mergeCell ref="EO22:ET22"/>
    <mergeCell ref="HU22:HZ22"/>
    <mergeCell ref="IA22:IF22"/>
    <mergeCell ref="IG22:IL22"/>
    <mergeCell ref="IM22:IR22"/>
    <mergeCell ref="IS22:IV22"/>
    <mergeCell ref="GE22:GJ22"/>
    <mergeCell ref="GK22:GP22"/>
    <mergeCell ref="GQ22:GV22"/>
    <mergeCell ref="GW22:HB22"/>
    <mergeCell ref="HC22:HH22"/>
    <mergeCell ref="G23:L23"/>
    <mergeCell ref="M23:R23"/>
    <mergeCell ref="S23:X23"/>
    <mergeCell ref="Y23:AD23"/>
    <mergeCell ref="AE23:AJ23"/>
    <mergeCell ref="HO22:HT22"/>
    <mergeCell ref="HI22:HN22"/>
    <mergeCell ref="EU22:EZ22"/>
    <mergeCell ref="FA22:FF22"/>
    <mergeCell ref="FG22:FL22"/>
    <mergeCell ref="AK23:AP23"/>
    <mergeCell ref="AQ23:AV23"/>
    <mergeCell ref="AW23:BB23"/>
    <mergeCell ref="BC23:BH23"/>
    <mergeCell ref="BI23:BN23"/>
    <mergeCell ref="BO23:BT23"/>
    <mergeCell ref="BU23:BZ23"/>
    <mergeCell ref="CA23:CF23"/>
    <mergeCell ref="CG23:CL23"/>
    <mergeCell ref="CM23:CR23"/>
    <mergeCell ref="CS23:CX23"/>
    <mergeCell ref="CY23:DD23"/>
    <mergeCell ref="DE23:DJ23"/>
    <mergeCell ref="DK23:DP23"/>
    <mergeCell ref="DQ23:DV23"/>
    <mergeCell ref="DW23:EB23"/>
    <mergeCell ref="EC23:EH23"/>
    <mergeCell ref="EI23:EN23"/>
    <mergeCell ref="HC23:HH23"/>
    <mergeCell ref="EO23:ET23"/>
    <mergeCell ref="EU23:EZ23"/>
    <mergeCell ref="FA23:FF23"/>
    <mergeCell ref="FG23:FL23"/>
    <mergeCell ref="FM23:FR23"/>
    <mergeCell ref="FS23:FX23"/>
    <mergeCell ref="HO23:HT23"/>
    <mergeCell ref="HU23:HZ23"/>
    <mergeCell ref="IA23:IF23"/>
    <mergeCell ref="IG23:IL23"/>
    <mergeCell ref="IM23:IR23"/>
    <mergeCell ref="FY23:GD23"/>
    <mergeCell ref="GE23:GJ23"/>
    <mergeCell ref="GK23:GP23"/>
    <mergeCell ref="GQ23:GV23"/>
    <mergeCell ref="GW23:HB23"/>
    <mergeCell ref="IS23:IV23"/>
    <mergeCell ref="G24:L24"/>
    <mergeCell ref="M24:R24"/>
    <mergeCell ref="S24:X24"/>
    <mergeCell ref="Y24:AD24"/>
    <mergeCell ref="AE24:AJ24"/>
    <mergeCell ref="AK24:AP24"/>
    <mergeCell ref="AQ24:AV24"/>
    <mergeCell ref="AW24:BB24"/>
    <mergeCell ref="HI23:HN23"/>
    <mergeCell ref="BC24:BH24"/>
    <mergeCell ref="BI24:BN24"/>
    <mergeCell ref="BO24:BT24"/>
    <mergeCell ref="BU24:BZ24"/>
    <mergeCell ref="CA24:CF24"/>
    <mergeCell ref="CG24:CL24"/>
    <mergeCell ref="CM24:CR24"/>
    <mergeCell ref="CS24:CX24"/>
    <mergeCell ref="CY24:DD24"/>
    <mergeCell ref="DE24:DJ24"/>
    <mergeCell ref="DK24:DP24"/>
    <mergeCell ref="DQ24:DV24"/>
    <mergeCell ref="DW24:EB24"/>
    <mergeCell ref="EC24:EH24"/>
    <mergeCell ref="EI24:EN24"/>
    <mergeCell ref="EO24:ET24"/>
    <mergeCell ref="EU24:EZ24"/>
    <mergeCell ref="FA24:FF24"/>
    <mergeCell ref="FG24:FL24"/>
    <mergeCell ref="FM24:FR24"/>
    <mergeCell ref="FS24:FX24"/>
    <mergeCell ref="FY24:GD24"/>
    <mergeCell ref="GE24:GJ24"/>
    <mergeCell ref="GK24:GP24"/>
    <mergeCell ref="GQ24:GV24"/>
    <mergeCell ref="GW24:HB24"/>
    <mergeCell ref="HC24:HH24"/>
    <mergeCell ref="HI24:HN24"/>
    <mergeCell ref="HO24:HT24"/>
    <mergeCell ref="HU24:HZ24"/>
    <mergeCell ref="IA24:IF24"/>
    <mergeCell ref="IG24:IL24"/>
    <mergeCell ref="IM24:IR24"/>
    <mergeCell ref="IS24:IV24"/>
    <mergeCell ref="A28:F28"/>
    <mergeCell ref="G28:L28"/>
    <mergeCell ref="M28:R28"/>
    <mergeCell ref="S28:X28"/>
    <mergeCell ref="Y28:AD28"/>
    <mergeCell ref="AE28:AJ28"/>
    <mergeCell ref="AK28:AP28"/>
    <mergeCell ref="AQ28:AV28"/>
    <mergeCell ref="AW28:BB28"/>
    <mergeCell ref="BC28:BH28"/>
    <mergeCell ref="BI28:BN28"/>
    <mergeCell ref="BO28:BT28"/>
    <mergeCell ref="BU28:BZ28"/>
    <mergeCell ref="CA28:CF28"/>
    <mergeCell ref="CG28:CL28"/>
    <mergeCell ref="CM28:CR28"/>
    <mergeCell ref="CS28:CX28"/>
    <mergeCell ref="CY28:DD28"/>
    <mergeCell ref="DE28:DJ28"/>
    <mergeCell ref="DK28:DP28"/>
    <mergeCell ref="DQ28:DV28"/>
    <mergeCell ref="DW28:EB28"/>
    <mergeCell ref="EC28:EH28"/>
    <mergeCell ref="EI28:EN28"/>
    <mergeCell ref="EO28:ET28"/>
    <mergeCell ref="EU28:EZ28"/>
    <mergeCell ref="FA28:FF28"/>
    <mergeCell ref="FG28:FL28"/>
    <mergeCell ref="FM28:FR28"/>
    <mergeCell ref="FS28:FX28"/>
    <mergeCell ref="IG28:IL28"/>
    <mergeCell ref="IM28:IR28"/>
    <mergeCell ref="FY28:GD28"/>
    <mergeCell ref="GE28:GJ28"/>
    <mergeCell ref="GK28:GP28"/>
    <mergeCell ref="GQ28:GV28"/>
    <mergeCell ref="GW28:HB28"/>
    <mergeCell ref="HC28:HH28"/>
    <mergeCell ref="G29:L29"/>
    <mergeCell ref="M29:R29"/>
    <mergeCell ref="S29:X29"/>
    <mergeCell ref="Y29:AD29"/>
    <mergeCell ref="AE29:AJ29"/>
    <mergeCell ref="IS28:IV28"/>
    <mergeCell ref="HI28:HN28"/>
    <mergeCell ref="HO28:HT28"/>
    <mergeCell ref="HU28:HZ28"/>
    <mergeCell ref="IA28:IF28"/>
    <mergeCell ref="AK29:AP29"/>
    <mergeCell ref="AQ29:AV29"/>
    <mergeCell ref="AW29:BB29"/>
    <mergeCell ref="BC29:BH29"/>
    <mergeCell ref="BI29:BN29"/>
    <mergeCell ref="BO29:BT29"/>
    <mergeCell ref="BU29:BZ29"/>
    <mergeCell ref="CA29:CF29"/>
    <mergeCell ref="CG29:CL29"/>
    <mergeCell ref="CM29:CR29"/>
    <mergeCell ref="CS29:CX29"/>
    <mergeCell ref="CY29:DD29"/>
    <mergeCell ref="DE29:DJ29"/>
    <mergeCell ref="DK29:DP29"/>
    <mergeCell ref="DQ29:DV29"/>
    <mergeCell ref="DW29:EB29"/>
    <mergeCell ref="EC29:EH29"/>
    <mergeCell ref="EI29:EN29"/>
    <mergeCell ref="EO29:ET29"/>
    <mergeCell ref="EU29:EZ29"/>
    <mergeCell ref="FA29:FF29"/>
    <mergeCell ref="FG29:FL29"/>
    <mergeCell ref="FM29:FR29"/>
    <mergeCell ref="FS29:FX29"/>
    <mergeCell ref="FY29:GD29"/>
    <mergeCell ref="GE29:GJ29"/>
    <mergeCell ref="GK29:GP29"/>
    <mergeCell ref="GQ29:GV29"/>
    <mergeCell ref="GW29:HB29"/>
    <mergeCell ref="HC29:HH29"/>
    <mergeCell ref="HI29:HN29"/>
    <mergeCell ref="HO29:HT29"/>
    <mergeCell ref="HU29:HZ29"/>
    <mergeCell ref="IA29:IF29"/>
    <mergeCell ref="IG29:IL29"/>
    <mergeCell ref="IM29:IR29"/>
    <mergeCell ref="IS29:IV29"/>
    <mergeCell ref="A29:F29"/>
    <mergeCell ref="G30:L30"/>
    <mergeCell ref="M30:R30"/>
    <mergeCell ref="S30:X30"/>
    <mergeCell ref="Y30:AD30"/>
    <mergeCell ref="AE30:AJ30"/>
    <mergeCell ref="AK30:AP30"/>
    <mergeCell ref="AQ30:AV30"/>
    <mergeCell ref="AW30:BB30"/>
    <mergeCell ref="BC30:BH30"/>
    <mergeCell ref="BI30:BN30"/>
    <mergeCell ref="BO30:BT30"/>
    <mergeCell ref="BU30:BZ30"/>
    <mergeCell ref="CA30:CF30"/>
    <mergeCell ref="CG30:CL30"/>
    <mergeCell ref="EU30:EZ30"/>
    <mergeCell ref="FA30:FF30"/>
    <mergeCell ref="CM30:CR30"/>
    <mergeCell ref="CS30:CX30"/>
    <mergeCell ref="CY30:DD30"/>
    <mergeCell ref="DE30:DJ30"/>
    <mergeCell ref="DK30:DP30"/>
    <mergeCell ref="DQ30:DV30"/>
    <mergeCell ref="HU30:HZ30"/>
    <mergeCell ref="FG30:FL30"/>
    <mergeCell ref="FM30:FR30"/>
    <mergeCell ref="FS30:FX30"/>
    <mergeCell ref="FY30:GD30"/>
    <mergeCell ref="GE30:GJ30"/>
    <mergeCell ref="GK30:GP30"/>
    <mergeCell ref="A27:C27"/>
    <mergeCell ref="GQ30:GV30"/>
    <mergeCell ref="GW30:HB30"/>
    <mergeCell ref="HC30:HH30"/>
    <mergeCell ref="HI30:HN30"/>
    <mergeCell ref="HO30:HT30"/>
    <mergeCell ref="DW30:EB30"/>
    <mergeCell ref="EC30:EH30"/>
    <mergeCell ref="EI30:EN30"/>
    <mergeCell ref="EO30:ET30"/>
    <mergeCell ref="A32:F32"/>
    <mergeCell ref="IA30:IF30"/>
    <mergeCell ref="IG30:IL30"/>
    <mergeCell ref="IM30:IR30"/>
    <mergeCell ref="IS30:IV30"/>
    <mergeCell ref="A22:B22"/>
    <mergeCell ref="A23:B23"/>
    <mergeCell ref="A24:C24"/>
    <mergeCell ref="A25:B25"/>
    <mergeCell ref="A26:C26"/>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M35"/>
  <sheetViews>
    <sheetView view="pageBreakPreview" zoomScaleSheetLayoutView="100" zoomScalePageLayoutView="0" workbookViewId="0" topLeftCell="A1">
      <selection activeCell="A1" sqref="A1"/>
    </sheetView>
  </sheetViews>
  <sheetFormatPr defaultColWidth="9.140625" defaultRowHeight="15"/>
  <cols>
    <col min="1" max="1" width="9.7109375" style="0" customWidth="1"/>
    <col min="2" max="4" width="16.421875" style="0" customWidth="1"/>
    <col min="5" max="5" width="13.57421875" style="0" customWidth="1"/>
    <col min="6" max="6" width="15.8515625" style="0" customWidth="1"/>
    <col min="7" max="7" width="17.140625" style="0" customWidth="1"/>
    <col min="8" max="9" width="15.8515625" style="0" customWidth="1"/>
    <col min="10" max="11" width="13.57421875" style="0" customWidth="1"/>
    <col min="12" max="12" width="12.7109375" style="0" customWidth="1"/>
  </cols>
  <sheetData>
    <row r="1" spans="1:12" s="3" customFormat="1" ht="17.25" customHeight="1">
      <c r="A1" s="27" t="s">
        <v>319</v>
      </c>
      <c r="B1" s="22"/>
      <c r="C1" s="22"/>
      <c r="D1" s="22"/>
      <c r="E1" s="22"/>
      <c r="F1" s="22"/>
      <c r="G1" s="22"/>
      <c r="H1" s="22"/>
      <c r="I1" s="23"/>
      <c r="J1" s="22"/>
      <c r="K1" s="22"/>
      <c r="L1" s="9"/>
    </row>
    <row r="2" spans="1:12" s="3" customFormat="1" ht="17.25" customHeight="1">
      <c r="A2" s="22"/>
      <c r="B2" s="22"/>
      <c r="C2" s="22"/>
      <c r="D2" s="22"/>
      <c r="E2" s="22"/>
      <c r="F2" s="22"/>
      <c r="G2" s="22"/>
      <c r="H2" s="22"/>
      <c r="I2" s="22"/>
      <c r="J2" s="22"/>
      <c r="K2" s="22"/>
      <c r="L2" s="9"/>
    </row>
    <row r="3" spans="1:13" s="3" customFormat="1" ht="12.75" customHeight="1">
      <c r="A3" s="475"/>
      <c r="B3" s="475"/>
      <c r="C3" s="475"/>
      <c r="D3" s="475"/>
      <c r="E3" s="475"/>
      <c r="F3" s="475"/>
      <c r="G3" s="475"/>
      <c r="H3" s="475"/>
      <c r="I3" s="475"/>
      <c r="J3" s="475"/>
      <c r="K3" s="475"/>
      <c r="L3" s="475"/>
      <c r="M3" s="475"/>
    </row>
    <row r="4" spans="1:13" s="3" customFormat="1" ht="12.75" customHeight="1">
      <c r="A4" s="444" t="str">
        <f>RESUMO!A5</f>
        <v>PROGRAMA DE ATENDIMENTO ÀS REGIÕES REMOTAS DOS SISTEMAS ISOLADOS</v>
      </c>
      <c r="B4" s="444"/>
      <c r="C4" s="444"/>
      <c r="D4" s="444"/>
      <c r="E4" s="444"/>
      <c r="F4" s="444"/>
      <c r="G4" s="444"/>
      <c r="H4" s="444"/>
      <c r="I4" s="444"/>
      <c r="J4" s="444"/>
      <c r="K4" s="444"/>
      <c r="L4" s="444"/>
      <c r="M4" s="444"/>
    </row>
    <row r="5" spans="1:13" s="3" customFormat="1" ht="12.75" customHeight="1">
      <c r="A5" s="444"/>
      <c r="B5" s="444"/>
      <c r="C5" s="444"/>
      <c r="D5" s="444"/>
      <c r="E5" s="444"/>
      <c r="F5" s="444"/>
      <c r="G5" s="444"/>
      <c r="H5" s="444"/>
      <c r="I5" s="444"/>
      <c r="J5" s="444"/>
      <c r="K5" s="444"/>
      <c r="L5" s="444"/>
      <c r="M5" s="444"/>
    </row>
    <row r="6" spans="1:13" s="3" customFormat="1" ht="12.75" customHeight="1">
      <c r="A6" s="444" t="s">
        <v>303</v>
      </c>
      <c r="B6" s="444"/>
      <c r="C6" s="444"/>
      <c r="D6" s="444"/>
      <c r="E6" s="444"/>
      <c r="F6" s="444"/>
      <c r="G6" s="444"/>
      <c r="H6" s="444"/>
      <c r="I6" s="444"/>
      <c r="J6" s="444"/>
      <c r="K6" s="444"/>
      <c r="L6" s="444"/>
      <c r="M6" s="444"/>
    </row>
    <row r="7" spans="1:13" s="3" customFormat="1" ht="12.75" customHeight="1">
      <c r="A7" s="444"/>
      <c r="B7" s="444"/>
      <c r="C7" s="444"/>
      <c r="D7" s="444"/>
      <c r="E7" s="444"/>
      <c r="F7" s="444"/>
      <c r="G7" s="444"/>
      <c r="H7" s="444"/>
      <c r="I7" s="444"/>
      <c r="J7" s="444"/>
      <c r="K7" s="444"/>
      <c r="L7" s="444"/>
      <c r="M7" s="444"/>
    </row>
    <row r="8" spans="1:12" s="3" customFormat="1" ht="17.25" customHeight="1">
      <c r="A8" s="447"/>
      <c r="B8" s="447"/>
      <c r="C8" s="447"/>
      <c r="D8" s="447"/>
      <c r="E8" s="447"/>
      <c r="F8" s="447"/>
      <c r="G8" s="447"/>
      <c r="H8" s="447"/>
      <c r="I8" s="447"/>
      <c r="J8" s="22"/>
      <c r="K8" s="22"/>
      <c r="L8" s="9"/>
    </row>
    <row r="9" spans="1:13" s="3" customFormat="1" ht="17.25" customHeight="1">
      <c r="A9" s="448" t="s">
        <v>171</v>
      </c>
      <c r="B9" s="449"/>
      <c r="C9" s="476"/>
      <c r="D9" s="477"/>
      <c r="E9" s="477"/>
      <c r="F9" s="477"/>
      <c r="G9" s="477"/>
      <c r="H9" s="477"/>
      <c r="I9" s="477"/>
      <c r="J9" s="477"/>
      <c r="K9" s="477"/>
      <c r="L9" s="477"/>
      <c r="M9" s="483"/>
    </row>
    <row r="10" spans="1:12" s="3" customFormat="1" ht="18.75" customHeight="1">
      <c r="A10" s="9"/>
      <c r="B10" s="9"/>
      <c r="C10" s="9"/>
      <c r="D10" s="9"/>
      <c r="L10" s="9"/>
    </row>
    <row r="11" spans="1:12" ht="17.25" customHeight="1">
      <c r="A11" s="1"/>
      <c r="B11" s="1"/>
      <c r="C11" s="25"/>
      <c r="D11" s="25"/>
      <c r="L11" s="25"/>
    </row>
    <row r="12" spans="1:13" s="4" customFormat="1" ht="41.25" customHeight="1">
      <c r="A12" s="370" t="s">
        <v>110</v>
      </c>
      <c r="B12" s="370" t="s">
        <v>111</v>
      </c>
      <c r="C12" s="370" t="s">
        <v>112</v>
      </c>
      <c r="D12" s="370" t="s">
        <v>297</v>
      </c>
      <c r="E12" s="370" t="s">
        <v>71</v>
      </c>
      <c r="F12" s="452" t="s">
        <v>304</v>
      </c>
      <c r="G12" s="489"/>
      <c r="H12" s="489"/>
      <c r="I12" s="489"/>
      <c r="J12" s="479"/>
      <c r="K12" s="368" t="s">
        <v>7</v>
      </c>
      <c r="L12" s="368" t="s">
        <v>44</v>
      </c>
      <c r="M12" s="368" t="s">
        <v>43</v>
      </c>
    </row>
    <row r="13" spans="1:13" s="4" customFormat="1" ht="63" customHeight="1">
      <c r="A13" s="369"/>
      <c r="B13" s="369"/>
      <c r="C13" s="369"/>
      <c r="D13" s="491"/>
      <c r="E13" s="369"/>
      <c r="F13" s="88" t="s">
        <v>104</v>
      </c>
      <c r="G13" s="88" t="s">
        <v>208</v>
      </c>
      <c r="H13" s="88" t="s">
        <v>105</v>
      </c>
      <c r="I13" s="88" t="s">
        <v>204</v>
      </c>
      <c r="J13" s="8" t="s">
        <v>1</v>
      </c>
      <c r="K13" s="369"/>
      <c r="L13" s="369"/>
      <c r="M13" s="369"/>
    </row>
    <row r="14" spans="1:13" ht="15">
      <c r="A14" s="183"/>
      <c r="B14" s="504"/>
      <c r="C14" s="504"/>
      <c r="D14" s="188" t="s">
        <v>252</v>
      </c>
      <c r="E14" s="183"/>
      <c r="F14" s="184"/>
      <c r="G14" s="185"/>
      <c r="H14" s="185"/>
      <c r="I14" s="185"/>
      <c r="J14" s="184"/>
      <c r="K14" s="183"/>
      <c r="L14" s="183"/>
      <c r="M14" s="183"/>
    </row>
    <row r="15" spans="1:13" ht="15">
      <c r="A15" s="183"/>
      <c r="B15" s="504"/>
      <c r="C15" s="504"/>
      <c r="D15" s="188" t="s">
        <v>253</v>
      </c>
      <c r="E15" s="183"/>
      <c r="F15" s="184"/>
      <c r="G15" s="185"/>
      <c r="H15" s="185"/>
      <c r="I15" s="185"/>
      <c r="J15" s="184"/>
      <c r="K15" s="183"/>
      <c r="L15" s="183"/>
      <c r="M15" s="183"/>
    </row>
    <row r="16" spans="1:13" ht="15">
      <c r="A16" s="183"/>
      <c r="B16" s="504"/>
      <c r="C16" s="504"/>
      <c r="D16" s="188" t="s">
        <v>254</v>
      </c>
      <c r="E16" s="183"/>
      <c r="F16" s="184"/>
      <c r="G16" s="185"/>
      <c r="H16" s="185"/>
      <c r="I16" s="185"/>
      <c r="J16" s="184"/>
      <c r="K16" s="183"/>
      <c r="L16" s="183"/>
      <c r="M16" s="183"/>
    </row>
    <row r="17" spans="1:13" ht="15">
      <c r="A17" s="183"/>
      <c r="B17" s="504"/>
      <c r="C17" s="504"/>
      <c r="D17" s="188" t="s">
        <v>255</v>
      </c>
      <c r="E17" s="183"/>
      <c r="F17" s="184"/>
      <c r="G17" s="185"/>
      <c r="H17" s="185"/>
      <c r="I17" s="185"/>
      <c r="J17" s="184"/>
      <c r="K17" s="183"/>
      <c r="L17" s="183"/>
      <c r="M17" s="183"/>
    </row>
    <row r="18" spans="1:13" ht="15">
      <c r="A18" s="183"/>
      <c r="B18" s="504"/>
      <c r="C18" s="504"/>
      <c r="D18" s="188" t="s">
        <v>152</v>
      </c>
      <c r="E18" s="183"/>
      <c r="F18" s="184"/>
      <c r="G18" s="185"/>
      <c r="H18" s="185"/>
      <c r="I18" s="185"/>
      <c r="J18" s="184"/>
      <c r="K18" s="183"/>
      <c r="L18" s="183"/>
      <c r="M18" s="183"/>
    </row>
    <row r="19" spans="1:13" ht="15">
      <c r="A19" s="183"/>
      <c r="B19" s="504"/>
      <c r="C19" s="504"/>
      <c r="D19" s="188" t="s">
        <v>153</v>
      </c>
      <c r="E19" s="183"/>
      <c r="F19" s="184"/>
      <c r="G19" s="185"/>
      <c r="H19" s="185"/>
      <c r="I19" s="185"/>
      <c r="J19" s="184"/>
      <c r="K19" s="183"/>
      <c r="L19" s="183"/>
      <c r="M19" s="183"/>
    </row>
    <row r="20" spans="1:13" ht="15">
      <c r="A20" s="183"/>
      <c r="B20" s="504"/>
      <c r="C20" s="504"/>
      <c r="D20" s="188" t="s">
        <v>154</v>
      </c>
      <c r="E20" s="183"/>
      <c r="F20" s="184"/>
      <c r="G20" s="185"/>
      <c r="H20" s="185"/>
      <c r="I20" s="185"/>
      <c r="J20" s="184"/>
      <c r="K20" s="183"/>
      <c r="L20" s="183"/>
      <c r="M20" s="183"/>
    </row>
    <row r="21" spans="1:13" ht="17.25">
      <c r="A21" s="183"/>
      <c r="B21" s="504"/>
      <c r="C21" s="504"/>
      <c r="D21" s="188" t="s">
        <v>232</v>
      </c>
      <c r="E21" s="183"/>
      <c r="F21" s="184"/>
      <c r="G21" s="185"/>
      <c r="H21" s="185"/>
      <c r="I21" s="185"/>
      <c r="J21" s="184"/>
      <c r="K21" s="183"/>
      <c r="L21" s="183"/>
      <c r="M21" s="183"/>
    </row>
    <row r="22" spans="1:13" ht="15">
      <c r="A22" s="183"/>
      <c r="B22" s="504"/>
      <c r="C22" s="504"/>
      <c r="D22" s="188" t="s">
        <v>252</v>
      </c>
      <c r="E22" s="183"/>
      <c r="F22" s="184"/>
      <c r="G22" s="185"/>
      <c r="H22" s="185"/>
      <c r="I22" s="185"/>
      <c r="J22" s="184"/>
      <c r="K22" s="183"/>
      <c r="L22" s="183"/>
      <c r="M22" s="183"/>
    </row>
    <row r="23" spans="1:13" ht="15">
      <c r="A23" s="183"/>
      <c r="B23" s="504"/>
      <c r="C23" s="504"/>
      <c r="D23" s="188" t="s">
        <v>253</v>
      </c>
      <c r="E23" s="183"/>
      <c r="F23" s="184"/>
      <c r="G23" s="185"/>
      <c r="H23" s="185"/>
      <c r="I23" s="185"/>
      <c r="J23" s="184"/>
      <c r="K23" s="183"/>
      <c r="L23" s="183"/>
      <c r="M23" s="183"/>
    </row>
    <row r="24" spans="1:13" ht="15">
      <c r="A24" s="183"/>
      <c r="B24" s="504"/>
      <c r="C24" s="504"/>
      <c r="D24" s="188" t="s">
        <v>254</v>
      </c>
      <c r="E24" s="183"/>
      <c r="F24" s="184"/>
      <c r="G24" s="185"/>
      <c r="H24" s="185"/>
      <c r="I24" s="185"/>
      <c r="J24" s="184"/>
      <c r="K24" s="183"/>
      <c r="L24" s="183"/>
      <c r="M24" s="183"/>
    </row>
    <row r="25" spans="1:13" ht="15">
      <c r="A25" s="183"/>
      <c r="B25" s="504"/>
      <c r="C25" s="504"/>
      <c r="D25" s="188" t="s">
        <v>255</v>
      </c>
      <c r="E25" s="183"/>
      <c r="F25" s="184"/>
      <c r="G25" s="185"/>
      <c r="H25" s="185"/>
      <c r="I25" s="185"/>
      <c r="J25" s="184"/>
      <c r="K25" s="183"/>
      <c r="L25" s="183"/>
      <c r="M25" s="183"/>
    </row>
    <row r="26" spans="1:13" ht="15">
      <c r="A26" s="183"/>
      <c r="B26" s="504"/>
      <c r="C26" s="504"/>
      <c r="D26" s="188" t="s">
        <v>152</v>
      </c>
      <c r="E26" s="183"/>
      <c r="F26" s="184"/>
      <c r="G26" s="185"/>
      <c r="H26" s="185"/>
      <c r="I26" s="185"/>
      <c r="J26" s="184"/>
      <c r="K26" s="183"/>
      <c r="L26" s="183"/>
      <c r="M26" s="183"/>
    </row>
    <row r="27" spans="1:13" ht="15">
      <c r="A27" s="183"/>
      <c r="B27" s="504"/>
      <c r="C27" s="504"/>
      <c r="D27" s="188" t="s">
        <v>153</v>
      </c>
      <c r="E27" s="183"/>
      <c r="F27" s="184"/>
      <c r="G27" s="185"/>
      <c r="H27" s="185"/>
      <c r="I27" s="185"/>
      <c r="J27" s="184"/>
      <c r="K27" s="183"/>
      <c r="L27" s="183"/>
      <c r="M27" s="183"/>
    </row>
    <row r="28" spans="1:13" ht="15">
      <c r="A28" s="183"/>
      <c r="B28" s="504"/>
      <c r="C28" s="504"/>
      <c r="D28" s="188" t="s">
        <v>154</v>
      </c>
      <c r="E28" s="183"/>
      <c r="F28" s="184"/>
      <c r="G28" s="185"/>
      <c r="H28" s="185"/>
      <c r="I28" s="185"/>
      <c r="J28" s="184"/>
      <c r="K28" s="183"/>
      <c r="L28" s="183"/>
      <c r="M28" s="183"/>
    </row>
    <row r="29" spans="1:13" ht="17.25">
      <c r="A29" s="183"/>
      <c r="B29" s="504"/>
      <c r="C29" s="504"/>
      <c r="D29" s="188" t="s">
        <v>232</v>
      </c>
      <c r="E29" s="183"/>
      <c r="F29" s="184"/>
      <c r="G29" s="185"/>
      <c r="H29" s="185"/>
      <c r="I29" s="185"/>
      <c r="J29" s="184"/>
      <c r="K29" s="183"/>
      <c r="L29" s="183"/>
      <c r="M29" s="183"/>
    </row>
    <row r="31" s="241" customFormat="1" ht="21" customHeight="1">
      <c r="A31" s="268" t="s">
        <v>241</v>
      </c>
    </row>
    <row r="32" s="241" customFormat="1" ht="21" customHeight="1">
      <c r="A32" s="259" t="s">
        <v>305</v>
      </c>
    </row>
    <row r="33" s="241" customFormat="1" ht="21" customHeight="1">
      <c r="A33" s="259" t="s">
        <v>312</v>
      </c>
    </row>
    <row r="34" s="241" customFormat="1" ht="21" customHeight="1">
      <c r="A34" s="259" t="s">
        <v>306</v>
      </c>
    </row>
    <row r="35" s="241" customFormat="1" ht="21" customHeight="1">
      <c r="A35" s="259" t="s">
        <v>233</v>
      </c>
    </row>
  </sheetData>
  <sheetProtection/>
  <mergeCells count="21">
    <mergeCell ref="A8:I8"/>
    <mergeCell ref="A9:B9"/>
    <mergeCell ref="A3:M3"/>
    <mergeCell ref="A4:M4"/>
    <mergeCell ref="A5:M5"/>
    <mergeCell ref="A6:M6"/>
    <mergeCell ref="A7:M7"/>
    <mergeCell ref="C9:M9"/>
    <mergeCell ref="A12:A13"/>
    <mergeCell ref="E12:E13"/>
    <mergeCell ref="K12:K13"/>
    <mergeCell ref="L12:L13"/>
    <mergeCell ref="D12:D13"/>
    <mergeCell ref="C12:C13"/>
    <mergeCell ref="F12:J12"/>
    <mergeCell ref="B14:B21"/>
    <mergeCell ref="C14:C21"/>
    <mergeCell ref="B22:B29"/>
    <mergeCell ref="C22:C29"/>
    <mergeCell ref="M12:M13"/>
    <mergeCell ref="B12:B13"/>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71" r:id="rId1"/>
</worksheet>
</file>

<file path=xl/worksheets/sheet18.xml><?xml version="1.0" encoding="utf-8"?>
<worksheet xmlns="http://schemas.openxmlformats.org/spreadsheetml/2006/main" xmlns:r="http://schemas.openxmlformats.org/officeDocument/2006/relationships">
  <sheetPr>
    <tabColor theme="9" tint="-0.24997000396251678"/>
    <pageSetUpPr fitToPage="1"/>
  </sheetPr>
  <dimension ref="A1:E17"/>
  <sheetViews>
    <sheetView tabSelected="1" view="pageBreakPreview" zoomScaleSheetLayoutView="100" zoomScalePageLayoutView="0" workbookViewId="0" topLeftCell="A1">
      <selection activeCell="A1" sqref="A1"/>
    </sheetView>
  </sheetViews>
  <sheetFormatPr defaultColWidth="9.140625" defaultRowHeight="15"/>
  <cols>
    <col min="1" max="1" width="35.8515625" style="0" customWidth="1"/>
    <col min="2" max="2" width="24.8515625" style="0" customWidth="1"/>
    <col min="3" max="3" width="26.421875" style="0" customWidth="1"/>
    <col min="4" max="4" width="21.140625" style="0" customWidth="1"/>
    <col min="5" max="5" width="25.140625" style="0" customWidth="1"/>
  </cols>
  <sheetData>
    <row r="1" spans="1:5" s="3" customFormat="1" ht="17.25" customHeight="1">
      <c r="A1" s="27" t="s">
        <v>319</v>
      </c>
      <c r="B1" s="22"/>
      <c r="C1" s="22"/>
      <c r="D1" s="22"/>
      <c r="E1" s="22"/>
    </row>
    <row r="2" spans="1:5" s="3" customFormat="1" ht="17.25" customHeight="1">
      <c r="A2" s="22"/>
      <c r="B2" s="22"/>
      <c r="C2" s="22"/>
      <c r="D2" s="22"/>
      <c r="E2" s="22"/>
    </row>
    <row r="3" spans="1:5" s="3" customFormat="1" ht="12.75" customHeight="1">
      <c r="A3" s="475"/>
      <c r="B3" s="475"/>
      <c r="C3" s="475"/>
      <c r="D3" s="475"/>
      <c r="E3" s="475"/>
    </row>
    <row r="4" spans="1:5" s="3" customFormat="1" ht="12.75" customHeight="1">
      <c r="A4" s="444" t="str">
        <f>RESUMO!A5</f>
        <v>PROGRAMA DE ATENDIMENTO ÀS REGIÕES REMOTAS DOS SISTEMAS ISOLADOS</v>
      </c>
      <c r="B4" s="444"/>
      <c r="C4" s="444"/>
      <c r="D4" s="444"/>
      <c r="E4" s="444"/>
    </row>
    <row r="5" spans="1:5" s="3" customFormat="1" ht="12.75" customHeight="1">
      <c r="A5" s="444"/>
      <c r="B5" s="444"/>
      <c r="C5" s="444"/>
      <c r="D5" s="444"/>
      <c r="E5" s="444"/>
    </row>
    <row r="6" spans="1:5" s="3" customFormat="1" ht="12.75" customHeight="1">
      <c r="A6" s="445" t="s">
        <v>42</v>
      </c>
      <c r="B6" s="445"/>
      <c r="C6" s="445"/>
      <c r="D6" s="445"/>
      <c r="E6" s="445"/>
    </row>
    <row r="7" spans="1:5" s="3" customFormat="1" ht="12.75" customHeight="1">
      <c r="A7" s="103"/>
      <c r="B7" s="103"/>
      <c r="C7" s="103"/>
      <c r="D7" s="103"/>
      <c r="E7" s="103"/>
    </row>
    <row r="8" spans="1:5" s="3" customFormat="1" ht="17.25" customHeight="1">
      <c r="A8" s="447"/>
      <c r="B8" s="447"/>
      <c r="C8" s="447"/>
      <c r="D8" s="447"/>
      <c r="E8" s="447"/>
    </row>
    <row r="9" spans="1:5" s="3" customFormat="1" ht="17.25" customHeight="1">
      <c r="A9" s="104" t="s">
        <v>171</v>
      </c>
      <c r="B9" s="468"/>
      <c r="C9" s="468"/>
      <c r="D9" s="468"/>
      <c r="E9" s="468"/>
    </row>
    <row r="10" spans="1:3" s="3" customFormat="1" ht="18.75" customHeight="1">
      <c r="A10" s="9"/>
      <c r="B10" s="9"/>
      <c r="C10" s="9"/>
    </row>
    <row r="11" ht="15">
      <c r="E11" s="73" t="s">
        <v>141</v>
      </c>
    </row>
    <row r="12" spans="1:5" s="71" customFormat="1" ht="24" customHeight="1">
      <c r="A12" s="549" t="s">
        <v>113</v>
      </c>
      <c r="B12" s="553" t="s">
        <v>52</v>
      </c>
      <c r="C12" s="554"/>
      <c r="D12" s="554"/>
      <c r="E12" s="554"/>
    </row>
    <row r="13" spans="1:5" s="71" customFormat="1" ht="24" customHeight="1">
      <c r="A13" s="549"/>
      <c r="B13" s="105" t="s">
        <v>34</v>
      </c>
      <c r="C13" s="105" t="s">
        <v>35</v>
      </c>
      <c r="D13" s="105" t="s">
        <v>36</v>
      </c>
      <c r="E13" s="105" t="s">
        <v>37</v>
      </c>
    </row>
    <row r="14" spans="1:5" s="71" customFormat="1" ht="21.75" customHeight="1">
      <c r="A14" s="552" t="s">
        <v>40</v>
      </c>
      <c r="B14" s="552"/>
      <c r="C14" s="552"/>
      <c r="D14" s="552"/>
      <c r="E14" s="552"/>
    </row>
    <row r="15" spans="1:5" s="71" customFormat="1" ht="32.25" customHeight="1">
      <c r="A15" s="112" t="s">
        <v>38</v>
      </c>
      <c r="B15" s="72"/>
      <c r="C15" s="72"/>
      <c r="D15" s="72"/>
      <c r="E15" s="72"/>
    </row>
    <row r="16" spans="1:5" s="71" customFormat="1" ht="32.25" customHeight="1">
      <c r="A16" s="112" t="s">
        <v>39</v>
      </c>
      <c r="B16" s="72"/>
      <c r="C16" s="72"/>
      <c r="D16" s="72"/>
      <c r="E16" s="72"/>
    </row>
    <row r="17" spans="1:5" s="71" customFormat="1" ht="32.25" customHeight="1">
      <c r="A17" s="113" t="s">
        <v>41</v>
      </c>
      <c r="B17" s="72"/>
      <c r="C17" s="72"/>
      <c r="D17" s="72"/>
      <c r="E17" s="72"/>
    </row>
  </sheetData>
  <sheetProtection/>
  <mergeCells count="9">
    <mergeCell ref="A8:E8"/>
    <mergeCell ref="A3:E3"/>
    <mergeCell ref="A4:E4"/>
    <mergeCell ref="A5:E5"/>
    <mergeCell ref="A6:E6"/>
    <mergeCell ref="A14:E14"/>
    <mergeCell ref="B9:E9"/>
    <mergeCell ref="B12:E12"/>
    <mergeCell ref="A12:A13"/>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J26"/>
  <sheetViews>
    <sheetView view="pageBreakPreview" zoomScaleNormal="75" zoomScaleSheetLayoutView="100" zoomScalePageLayoutView="0" workbookViewId="0" topLeftCell="A1">
      <selection activeCell="A1" sqref="A1"/>
    </sheetView>
  </sheetViews>
  <sheetFormatPr defaultColWidth="4.140625" defaultRowHeight="15"/>
  <cols>
    <col min="1" max="1" width="19.7109375" style="28" customWidth="1"/>
    <col min="2" max="2" width="17.421875" style="28" customWidth="1"/>
    <col min="3" max="3" width="16.57421875" style="28" customWidth="1"/>
    <col min="4" max="4" width="16.8515625" style="28" customWidth="1"/>
    <col min="5" max="6" width="18.57421875" style="28" customWidth="1"/>
    <col min="7" max="7" width="17.140625" style="28" customWidth="1"/>
    <col min="8" max="8" width="16.140625" style="28" customWidth="1"/>
    <col min="9" max="9" width="9.140625" style="28" customWidth="1"/>
    <col min="10" max="10" width="12.57421875" style="28" customWidth="1"/>
    <col min="11" max="254" width="9.140625" style="28" customWidth="1"/>
    <col min="255" max="16384" width="4.140625" style="28" customWidth="1"/>
  </cols>
  <sheetData>
    <row r="1" spans="1:5" ht="21" customHeight="1">
      <c r="A1" s="27" t="s">
        <v>319</v>
      </c>
      <c r="E1" s="29"/>
    </row>
    <row r="2" ht="12.75" customHeight="1">
      <c r="E2" s="30"/>
    </row>
    <row r="3" ht="12.75" customHeight="1"/>
    <row r="4" spans="1:10" ht="12.75" customHeight="1">
      <c r="A4" s="97"/>
      <c r="B4" s="97"/>
      <c r="C4" s="97"/>
      <c r="D4" s="97"/>
      <c r="E4" s="97"/>
      <c r="F4" s="97"/>
      <c r="G4" s="97"/>
      <c r="H4" s="97"/>
      <c r="I4" s="31"/>
      <c r="J4" s="31"/>
    </row>
    <row r="5" spans="1:10" ht="12.75" customHeight="1">
      <c r="A5" s="371" t="s">
        <v>170</v>
      </c>
      <c r="B5" s="371"/>
      <c r="C5" s="371"/>
      <c r="D5" s="371"/>
      <c r="E5" s="371"/>
      <c r="F5" s="371"/>
      <c r="G5" s="371"/>
      <c r="H5" s="371"/>
      <c r="I5" s="32"/>
      <c r="J5" s="32"/>
    </row>
    <row r="6" spans="1:10" ht="12.75" customHeight="1">
      <c r="A6" s="372"/>
      <c r="B6" s="372"/>
      <c r="C6" s="372"/>
      <c r="D6" s="372"/>
      <c r="E6" s="372"/>
      <c r="F6" s="372"/>
      <c r="G6" s="372"/>
      <c r="H6" s="372"/>
      <c r="I6" s="33"/>
      <c r="J6" s="33"/>
    </row>
    <row r="7" spans="1:10" ht="12.75" customHeight="1">
      <c r="A7" s="372" t="s">
        <v>68</v>
      </c>
      <c r="B7" s="372"/>
      <c r="C7" s="372"/>
      <c r="D7" s="372"/>
      <c r="E7" s="372"/>
      <c r="F7" s="372"/>
      <c r="G7" s="372"/>
      <c r="H7" s="372"/>
      <c r="I7" s="33"/>
      <c r="J7" s="33"/>
    </row>
    <row r="8" spans="1:10" ht="12.75" customHeight="1">
      <c r="A8" s="98"/>
      <c r="B8" s="98"/>
      <c r="C8" s="98"/>
      <c r="D8" s="98"/>
      <c r="E8" s="98"/>
      <c r="F8" s="98"/>
      <c r="G8" s="98"/>
      <c r="H8" s="97"/>
      <c r="I8" s="33"/>
      <c r="J8" s="33"/>
    </row>
    <row r="9" spans="1:10" s="35" customFormat="1" ht="12.75" customHeight="1">
      <c r="A9" s="34"/>
      <c r="B9" s="373"/>
      <c r="C9" s="373"/>
      <c r="D9" s="373"/>
      <c r="E9" s="373"/>
      <c r="F9" s="373"/>
      <c r="G9" s="373"/>
      <c r="H9" s="373"/>
      <c r="I9" s="373"/>
      <c r="J9" s="373"/>
    </row>
    <row r="10" spans="1:10" ht="21" customHeight="1">
      <c r="A10" s="193" t="s">
        <v>171</v>
      </c>
      <c r="B10" s="374"/>
      <c r="C10" s="375"/>
      <c r="D10" s="375"/>
      <c r="E10" s="375"/>
      <c r="F10" s="375"/>
      <c r="G10" s="375"/>
      <c r="H10" s="376"/>
      <c r="I10" s="36"/>
      <c r="J10" s="36"/>
    </row>
    <row r="11" spans="1:10" s="35" customFormat="1" ht="12.75" customHeight="1">
      <c r="A11" s="110"/>
      <c r="B11" s="377"/>
      <c r="C11" s="377"/>
      <c r="D11" s="377"/>
      <c r="E11" s="377"/>
      <c r="F11" s="377"/>
      <c r="G11" s="377"/>
      <c r="H11" s="377"/>
      <c r="I11" s="377"/>
      <c r="J11" s="377"/>
    </row>
    <row r="12" spans="2:5" ht="12.75">
      <c r="B12" s="42"/>
      <c r="C12" s="37"/>
      <c r="D12" s="37"/>
      <c r="E12" s="37"/>
    </row>
    <row r="14" spans="2:8" ht="19.5" customHeight="1">
      <c r="B14" s="370" t="s">
        <v>239</v>
      </c>
      <c r="C14" s="368" t="s">
        <v>70</v>
      </c>
      <c r="D14" s="368" t="s">
        <v>71</v>
      </c>
      <c r="E14" s="370" t="s">
        <v>227</v>
      </c>
      <c r="F14" s="370" t="s">
        <v>228</v>
      </c>
      <c r="G14" s="368" t="s">
        <v>69</v>
      </c>
      <c r="H14" s="236"/>
    </row>
    <row r="15" spans="2:8" ht="28.5" customHeight="1">
      <c r="B15" s="369"/>
      <c r="C15" s="369"/>
      <c r="D15" s="369"/>
      <c r="E15" s="369"/>
      <c r="F15" s="369"/>
      <c r="G15" s="369"/>
      <c r="H15" s="236"/>
    </row>
    <row r="16" spans="2:8" ht="17.25" customHeight="1">
      <c r="B16" s="188" t="s">
        <v>252</v>
      </c>
      <c r="C16" s="74"/>
      <c r="D16" s="40"/>
      <c r="E16" s="2"/>
      <c r="F16" s="2"/>
      <c r="G16" s="90"/>
      <c r="H16" s="186"/>
    </row>
    <row r="17" spans="2:8" ht="17.25" customHeight="1">
      <c r="B17" s="188" t="s">
        <v>253</v>
      </c>
      <c r="C17" s="74"/>
      <c r="D17" s="246"/>
      <c r="E17" s="90"/>
      <c r="F17" s="90"/>
      <c r="G17" s="90"/>
      <c r="H17" s="186"/>
    </row>
    <row r="18" spans="2:8" ht="17.25" customHeight="1">
      <c r="B18" s="188" t="s">
        <v>254</v>
      </c>
      <c r="C18" s="74"/>
      <c r="D18" s="246"/>
      <c r="E18" s="90"/>
      <c r="F18" s="90"/>
      <c r="G18" s="90"/>
      <c r="H18" s="186"/>
    </row>
    <row r="19" spans="2:8" ht="17.25" customHeight="1">
      <c r="B19" s="188" t="s">
        <v>255</v>
      </c>
      <c r="C19" s="74"/>
      <c r="D19" s="246"/>
      <c r="E19" s="90"/>
      <c r="F19" s="90"/>
      <c r="G19" s="90"/>
      <c r="H19" s="186"/>
    </row>
    <row r="20" spans="2:8" ht="17.25" customHeight="1">
      <c r="B20" s="188" t="s">
        <v>152</v>
      </c>
      <c r="C20" s="74"/>
      <c r="D20" s="246"/>
      <c r="E20" s="90"/>
      <c r="F20" s="90"/>
      <c r="G20" s="90"/>
      <c r="H20" s="186"/>
    </row>
    <row r="21" spans="2:8" ht="17.25" customHeight="1">
      <c r="B21" s="188" t="s">
        <v>153</v>
      </c>
      <c r="C21" s="74"/>
      <c r="D21" s="246"/>
      <c r="E21" s="90"/>
      <c r="F21" s="90"/>
      <c r="G21" s="90"/>
      <c r="H21" s="186"/>
    </row>
    <row r="22" spans="2:8" ht="17.25" customHeight="1">
      <c r="B22" s="188" t="s">
        <v>154</v>
      </c>
      <c r="C22" s="74"/>
      <c r="D22" s="246"/>
      <c r="E22" s="90"/>
      <c r="F22" s="90"/>
      <c r="G22" s="90"/>
      <c r="H22" s="186"/>
    </row>
    <row r="23" spans="2:8" ht="17.25" customHeight="1">
      <c r="B23" s="188" t="s">
        <v>308</v>
      </c>
      <c r="C23" s="41"/>
      <c r="D23" s="38"/>
      <c r="E23" s="38"/>
      <c r="F23" s="38"/>
      <c r="G23" s="38"/>
      <c r="H23" s="201"/>
    </row>
    <row r="25" ht="21" customHeight="1">
      <c r="B25" s="250" t="s">
        <v>237</v>
      </c>
    </row>
    <row r="26" ht="15">
      <c r="B26" s="259" t="s">
        <v>307</v>
      </c>
    </row>
  </sheetData>
  <sheetProtection/>
  <mergeCells count="12">
    <mergeCell ref="B11:J11"/>
    <mergeCell ref="G14:G15"/>
    <mergeCell ref="D14:D15"/>
    <mergeCell ref="F14:F15"/>
    <mergeCell ref="A5:H5"/>
    <mergeCell ref="A7:H7"/>
    <mergeCell ref="E14:E15"/>
    <mergeCell ref="C14:C15"/>
    <mergeCell ref="A6:H6"/>
    <mergeCell ref="B14:B15"/>
    <mergeCell ref="B9:J9"/>
    <mergeCell ref="B10:H10"/>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rgb="FFFF0000"/>
  </sheetPr>
  <dimension ref="A1:T39"/>
  <sheetViews>
    <sheetView view="pageBreakPreview" zoomScaleSheetLayoutView="100" zoomScalePageLayoutView="0" workbookViewId="0" topLeftCell="A31">
      <selection activeCell="A1" sqref="A1"/>
    </sheetView>
  </sheetViews>
  <sheetFormatPr defaultColWidth="9.140625" defaultRowHeight="15"/>
  <cols>
    <col min="1" max="1" width="9.00390625" style="71" customWidth="1"/>
    <col min="2" max="2" width="15.28125" style="71" customWidth="1"/>
    <col min="3" max="3" width="11.8515625" style="71" customWidth="1"/>
    <col min="4" max="4" width="19.7109375" style="71" customWidth="1"/>
    <col min="5" max="5" width="16.00390625" style="71" customWidth="1"/>
    <col min="6" max="6" width="11.140625" style="71" customWidth="1"/>
    <col min="7" max="7" width="12.00390625" style="71" customWidth="1"/>
    <col min="8" max="8" width="10.7109375" style="71" customWidth="1"/>
    <col min="9" max="9" width="11.8515625" style="71" customWidth="1"/>
    <col min="10" max="10" width="12.28125" style="210" bestFit="1" customWidth="1"/>
    <col min="11" max="11" width="10.7109375" style="210" customWidth="1"/>
    <col min="12" max="13" width="10.7109375" style="71" customWidth="1"/>
    <col min="14" max="17" width="10.7109375" style="210" customWidth="1"/>
    <col min="18" max="20" width="10.7109375" style="71" customWidth="1"/>
    <col min="21" max="16384" width="9.140625" style="71" customWidth="1"/>
  </cols>
  <sheetData>
    <row r="1" ht="18">
      <c r="A1" s="27" t="s">
        <v>319</v>
      </c>
    </row>
    <row r="3" spans="1:20" ht="12.75" customHeight="1">
      <c r="A3" s="211"/>
      <c r="B3" s="419" t="str">
        <f>RESUMO!A5</f>
        <v>PROGRAMA DE ATENDIMENTO ÀS REGIÕES REMOTAS DOS SISTEMAS ISOLADOS</v>
      </c>
      <c r="C3" s="419"/>
      <c r="D3" s="419"/>
      <c r="E3" s="419"/>
      <c r="F3" s="419"/>
      <c r="G3" s="419"/>
      <c r="H3" s="419"/>
      <c r="I3" s="419"/>
      <c r="J3" s="419"/>
      <c r="K3" s="212"/>
      <c r="L3" s="212"/>
      <c r="M3" s="212"/>
      <c r="S3" s="212"/>
      <c r="T3" s="210"/>
    </row>
    <row r="4" spans="1:20" ht="22.5" customHeight="1">
      <c r="A4" s="211"/>
      <c r="B4" s="419"/>
      <c r="C4" s="419"/>
      <c r="D4" s="419"/>
      <c r="E4" s="419"/>
      <c r="F4" s="419"/>
      <c r="G4" s="419"/>
      <c r="H4" s="419"/>
      <c r="I4" s="419"/>
      <c r="J4" s="419"/>
      <c r="K4" s="213"/>
      <c r="L4" s="213"/>
      <c r="M4" s="213"/>
      <c r="S4" s="213"/>
      <c r="T4" s="210"/>
    </row>
    <row r="5" spans="1:20" ht="12.75" customHeight="1">
      <c r="A5" s="211"/>
      <c r="B5" s="420" t="s">
        <v>226</v>
      </c>
      <c r="C5" s="420"/>
      <c r="D5" s="420"/>
      <c r="E5" s="420"/>
      <c r="F5" s="420"/>
      <c r="G5" s="420"/>
      <c r="H5" s="420"/>
      <c r="I5" s="420"/>
      <c r="J5" s="420"/>
      <c r="K5" s="215"/>
      <c r="L5" s="215"/>
      <c r="M5" s="215"/>
      <c r="S5" s="215"/>
      <c r="T5" s="210"/>
    </row>
    <row r="6" spans="1:19" ht="14.25" customHeight="1">
      <c r="A6" s="211"/>
      <c r="B6" s="214"/>
      <c r="C6" s="214"/>
      <c r="D6" s="214"/>
      <c r="E6" s="214"/>
      <c r="F6" s="214"/>
      <c r="G6" s="214"/>
      <c r="H6" s="214"/>
      <c r="I6" s="214"/>
      <c r="J6" s="214"/>
      <c r="K6" s="216"/>
      <c r="L6" s="216"/>
      <c r="M6" s="216"/>
      <c r="S6" s="216"/>
    </row>
    <row r="7" spans="2:19" ht="12.75">
      <c r="B7" s="217"/>
      <c r="C7" s="218"/>
      <c r="D7" s="218"/>
      <c r="E7" s="218"/>
      <c r="I7" s="216"/>
      <c r="J7" s="216"/>
      <c r="K7" s="216"/>
      <c r="L7" s="216"/>
      <c r="M7" s="216"/>
      <c r="S7" s="216"/>
    </row>
    <row r="8" spans="1:19" ht="21" customHeight="1">
      <c r="A8" s="437" t="s">
        <v>171</v>
      </c>
      <c r="B8" s="438"/>
      <c r="C8" s="439"/>
      <c r="D8" s="440"/>
      <c r="E8" s="440"/>
      <c r="F8" s="440"/>
      <c r="G8" s="440"/>
      <c r="H8" s="440"/>
      <c r="I8" s="440"/>
      <c r="J8" s="441"/>
      <c r="K8" s="213"/>
      <c r="L8" s="213"/>
      <c r="M8" s="213"/>
      <c r="S8" s="213"/>
    </row>
    <row r="9" spans="9:17" s="239" customFormat="1" ht="12.75">
      <c r="I9" s="240"/>
      <c r="J9" s="233"/>
      <c r="K9" s="221"/>
      <c r="L9" s="221"/>
      <c r="M9" s="221"/>
      <c r="N9" s="232"/>
      <c r="O9" s="232"/>
      <c r="P9" s="232"/>
      <c r="Q9" s="232"/>
    </row>
    <row r="10" spans="9:17" s="239" customFormat="1" ht="12.75">
      <c r="I10" s="240"/>
      <c r="J10" s="233"/>
      <c r="K10" s="221"/>
      <c r="L10" s="221"/>
      <c r="M10" s="221"/>
      <c r="N10" s="232"/>
      <c r="O10" s="232"/>
      <c r="P10" s="232"/>
      <c r="Q10" s="232"/>
    </row>
    <row r="11" spans="9:17" s="239" customFormat="1" ht="12.75">
      <c r="I11" s="240"/>
      <c r="J11" s="233"/>
      <c r="K11" s="221"/>
      <c r="L11" s="221"/>
      <c r="M11" s="221"/>
      <c r="N11" s="232"/>
      <c r="O11" s="232"/>
      <c r="P11" s="232"/>
      <c r="Q11" s="232"/>
    </row>
    <row r="12" spans="5:20" s="239" customFormat="1" ht="13.5" thickBot="1">
      <c r="E12" s="240"/>
      <c r="F12" s="240"/>
      <c r="G12" s="240"/>
      <c r="H12" s="240"/>
      <c r="I12" s="240"/>
      <c r="J12" s="233"/>
      <c r="K12" s="233"/>
      <c r="L12" s="240"/>
      <c r="M12" s="240"/>
      <c r="N12" s="232"/>
      <c r="O12" s="232"/>
      <c r="P12" s="232"/>
      <c r="Q12" s="232"/>
      <c r="S12" s="240"/>
      <c r="T12" s="240"/>
    </row>
    <row r="13" spans="3:19" ht="12.75">
      <c r="C13" s="421" t="s">
        <v>209</v>
      </c>
      <c r="D13" s="422"/>
      <c r="E13" s="422"/>
      <c r="F13" s="422"/>
      <c r="G13" s="423"/>
      <c r="I13" s="210"/>
      <c r="K13" s="71"/>
      <c r="L13" s="219"/>
      <c r="M13" s="210"/>
      <c r="Q13" s="71"/>
      <c r="R13" s="219"/>
      <c r="S13" s="219"/>
    </row>
    <row r="14" spans="3:17" ht="16.5" customHeight="1" thickBot="1">
      <c r="C14" s="424"/>
      <c r="D14" s="425"/>
      <c r="E14" s="425"/>
      <c r="F14" s="425"/>
      <c r="G14" s="426"/>
      <c r="I14" s="210"/>
      <c r="K14" s="71"/>
      <c r="M14" s="210"/>
      <c r="Q14" s="71"/>
    </row>
    <row r="15" spans="3:7" s="210" customFormat="1" ht="18.75" customHeight="1">
      <c r="C15" s="427" t="s">
        <v>210</v>
      </c>
      <c r="D15" s="428"/>
      <c r="E15" s="431" t="s">
        <v>219</v>
      </c>
      <c r="F15" s="432"/>
      <c r="G15" s="435" t="s">
        <v>211</v>
      </c>
    </row>
    <row r="16" spans="3:17" ht="15.75" customHeight="1" thickBot="1">
      <c r="C16" s="429"/>
      <c r="D16" s="430"/>
      <c r="E16" s="433"/>
      <c r="F16" s="434"/>
      <c r="G16" s="436"/>
      <c r="I16" s="210"/>
      <c r="K16" s="71"/>
      <c r="M16" s="210"/>
      <c r="Q16" s="71"/>
    </row>
    <row r="17" spans="3:17" ht="28.5" customHeight="1">
      <c r="C17" s="415" t="s">
        <v>221</v>
      </c>
      <c r="D17" s="416"/>
      <c r="E17" s="417"/>
      <c r="F17" s="418"/>
      <c r="G17" s="228" t="e">
        <f>E17/E21</f>
        <v>#DIV/0!</v>
      </c>
      <c r="I17" s="222"/>
      <c r="K17" s="71"/>
      <c r="M17" s="210"/>
      <c r="Q17" s="71"/>
    </row>
    <row r="18" spans="3:17" ht="28.5" customHeight="1">
      <c r="C18" s="398" t="s">
        <v>222</v>
      </c>
      <c r="D18" s="399"/>
      <c r="E18" s="400"/>
      <c r="F18" s="401"/>
      <c r="G18" s="229" t="e">
        <f>E18/E21</f>
        <v>#DIV/0!</v>
      </c>
      <c r="I18" s="223"/>
      <c r="K18" s="71"/>
      <c r="M18" s="210"/>
      <c r="Q18" s="71"/>
    </row>
    <row r="19" spans="3:17" ht="28.5" customHeight="1">
      <c r="C19" s="398" t="s">
        <v>223</v>
      </c>
      <c r="D19" s="399"/>
      <c r="E19" s="400"/>
      <c r="F19" s="401"/>
      <c r="G19" s="229" t="e">
        <f>E19/E21</f>
        <v>#DIV/0!</v>
      </c>
      <c r="I19" s="223"/>
      <c r="K19" s="71"/>
      <c r="M19" s="210"/>
      <c r="Q19" s="71"/>
    </row>
    <row r="20" spans="3:17" ht="28.5" customHeight="1">
      <c r="C20" s="398" t="s">
        <v>217</v>
      </c>
      <c r="D20" s="399"/>
      <c r="E20" s="400"/>
      <c r="F20" s="401"/>
      <c r="G20" s="229" t="e">
        <f>E20/E21</f>
        <v>#DIV/0!</v>
      </c>
      <c r="I20" s="223"/>
      <c r="M20" s="210"/>
      <c r="Q20" s="71"/>
    </row>
    <row r="21" spans="3:17" ht="28.5" customHeight="1" thickBot="1">
      <c r="C21" s="383" t="s">
        <v>212</v>
      </c>
      <c r="D21" s="402"/>
      <c r="E21" s="403">
        <f>SUM(E17:E20)</f>
        <v>0</v>
      </c>
      <c r="F21" s="404"/>
      <c r="G21" s="230" t="e">
        <f>E21/E21</f>
        <v>#DIV/0!</v>
      </c>
      <c r="I21" s="231"/>
      <c r="J21" s="232"/>
      <c r="L21" s="210"/>
      <c r="M21" s="210"/>
      <c r="Q21" s="71"/>
    </row>
    <row r="22" spans="4:17" ht="28.5" customHeight="1" thickBot="1">
      <c r="D22" s="220"/>
      <c r="E22" s="210"/>
      <c r="F22" s="210"/>
      <c r="G22" s="210"/>
      <c r="I22" s="232"/>
      <c r="J22" s="232"/>
      <c r="L22" s="210"/>
      <c r="M22" s="210"/>
      <c r="Q22" s="71"/>
    </row>
    <row r="23" spans="3:19" ht="19.5" customHeight="1">
      <c r="C23" s="409" t="s">
        <v>213</v>
      </c>
      <c r="D23" s="410"/>
      <c r="E23" s="413" t="s">
        <v>214</v>
      </c>
      <c r="F23" s="414"/>
      <c r="G23" s="390" t="s">
        <v>211</v>
      </c>
      <c r="I23" s="232"/>
      <c r="J23" s="233"/>
      <c r="K23" s="224"/>
      <c r="L23" s="224"/>
      <c r="M23" s="210"/>
      <c r="Q23" s="71"/>
      <c r="R23" s="224"/>
      <c r="S23" s="224"/>
    </row>
    <row r="24" spans="3:19" ht="25.5" customHeight="1" thickBot="1">
      <c r="C24" s="411"/>
      <c r="D24" s="412"/>
      <c r="E24" s="392" t="s">
        <v>220</v>
      </c>
      <c r="F24" s="393"/>
      <c r="G24" s="391"/>
      <c r="I24" s="232"/>
      <c r="J24" s="233"/>
      <c r="K24" s="224"/>
      <c r="L24" s="224"/>
      <c r="M24" s="210"/>
      <c r="Q24" s="71"/>
      <c r="R24" s="224"/>
      <c r="S24" s="224"/>
    </row>
    <row r="25" spans="3:17" ht="28.5" customHeight="1">
      <c r="C25" s="405" t="s">
        <v>225</v>
      </c>
      <c r="D25" s="406"/>
      <c r="E25" s="394"/>
      <c r="F25" s="395"/>
      <c r="G25" s="225" t="e">
        <f>E25/$E27</f>
        <v>#DIV/0!</v>
      </c>
      <c r="I25" s="234"/>
      <c r="J25" s="232"/>
      <c r="K25" s="71"/>
      <c r="M25" s="210"/>
      <c r="Q25" s="71"/>
    </row>
    <row r="26" spans="3:17" ht="28.5" customHeight="1">
      <c r="C26" s="407" t="s">
        <v>218</v>
      </c>
      <c r="D26" s="408"/>
      <c r="E26" s="396"/>
      <c r="F26" s="397"/>
      <c r="G26" s="226" t="e">
        <f>E26/E27</f>
        <v>#DIV/0!</v>
      </c>
      <c r="I26" s="235"/>
      <c r="J26" s="232"/>
      <c r="K26" s="71"/>
      <c r="M26" s="210"/>
      <c r="Q26" s="71"/>
    </row>
    <row r="27" spans="3:17" ht="28.5" customHeight="1" thickBot="1">
      <c r="C27" s="383" t="s">
        <v>8</v>
      </c>
      <c r="D27" s="384"/>
      <c r="E27" s="385">
        <f>SUM(E25:F26)</f>
        <v>0</v>
      </c>
      <c r="F27" s="386"/>
      <c r="G27" s="227" t="e">
        <f>E27/E27</f>
        <v>#DIV/0!</v>
      </c>
      <c r="I27" s="232"/>
      <c r="J27" s="232"/>
      <c r="K27" s="71"/>
      <c r="M27" s="210"/>
      <c r="Q27" s="71"/>
    </row>
    <row r="28" spans="9:17" ht="12.75">
      <c r="I28" s="210"/>
      <c r="K28" s="71"/>
      <c r="M28" s="210"/>
      <c r="Q28" s="71"/>
    </row>
    <row r="29" spans="9:17" ht="13.5" thickBot="1">
      <c r="I29" s="210"/>
      <c r="K29" s="71"/>
      <c r="M29" s="210"/>
      <c r="Q29" s="71"/>
    </row>
    <row r="30" spans="4:17" ht="28.5" customHeight="1" thickBot="1">
      <c r="D30" s="387" t="s">
        <v>215</v>
      </c>
      <c r="E30" s="388"/>
      <c r="F30" s="389"/>
      <c r="I30" s="210"/>
      <c r="K30" s="71"/>
      <c r="M30" s="210"/>
      <c r="Q30" s="71"/>
    </row>
    <row r="31" spans="4:17" ht="28.5" customHeight="1">
      <c r="D31" s="237" t="s">
        <v>227</v>
      </c>
      <c r="E31" s="379"/>
      <c r="F31" s="380"/>
      <c r="I31" s="210"/>
      <c r="K31" s="71"/>
      <c r="M31" s="210"/>
      <c r="Q31" s="71"/>
    </row>
    <row r="32" spans="4:17" ht="28.5" customHeight="1" thickBot="1">
      <c r="D32" s="238" t="s">
        <v>229</v>
      </c>
      <c r="E32" s="381"/>
      <c r="F32" s="382"/>
      <c r="I32" s="210"/>
      <c r="K32" s="71"/>
      <c r="M32" s="210"/>
      <c r="Q32" s="71"/>
    </row>
    <row r="33" spans="4:17" ht="28.5" customHeight="1">
      <c r="D33" s="248"/>
      <c r="E33" s="247"/>
      <c r="F33" s="247"/>
      <c r="I33" s="210"/>
      <c r="K33" s="71"/>
      <c r="M33" s="210"/>
      <c r="Q33" s="71"/>
    </row>
    <row r="34" ht="26.25" customHeight="1"/>
    <row r="35" spans="1:10" ht="21" customHeight="1">
      <c r="A35" s="250" t="s">
        <v>82</v>
      </c>
      <c r="B35" s="56"/>
      <c r="C35" s="56"/>
      <c r="D35" s="56"/>
      <c r="E35" s="56" t="s">
        <v>216</v>
      </c>
      <c r="F35" s="56"/>
      <c r="G35" s="56"/>
      <c r="H35" s="56"/>
      <c r="I35" s="56"/>
      <c r="J35" s="56"/>
    </row>
    <row r="36" spans="1:10" ht="21" customHeight="1">
      <c r="A36" s="378" t="s">
        <v>257</v>
      </c>
      <c r="B36" s="378"/>
      <c r="C36" s="378"/>
      <c r="D36" s="378"/>
      <c r="E36" s="378"/>
      <c r="F36" s="378"/>
      <c r="G36" s="378"/>
      <c r="H36" s="378"/>
      <c r="I36" s="378"/>
      <c r="J36" s="378"/>
    </row>
    <row r="37" spans="1:10" ht="21" customHeight="1">
      <c r="A37" s="378"/>
      <c r="B37" s="378"/>
      <c r="C37" s="378"/>
      <c r="D37" s="378"/>
      <c r="E37" s="378"/>
      <c r="F37" s="378"/>
      <c r="G37" s="378"/>
      <c r="H37" s="378"/>
      <c r="I37" s="378"/>
      <c r="J37" s="378"/>
    </row>
    <row r="38" spans="1:10" ht="36.75" customHeight="1">
      <c r="A38" s="378" t="s">
        <v>258</v>
      </c>
      <c r="B38" s="378"/>
      <c r="C38" s="378"/>
      <c r="D38" s="378"/>
      <c r="E38" s="378"/>
      <c r="F38" s="378"/>
      <c r="G38" s="378"/>
      <c r="H38" s="378"/>
      <c r="I38" s="378"/>
      <c r="J38" s="378"/>
    </row>
    <row r="39" spans="1:10" ht="21" customHeight="1">
      <c r="A39" s="249" t="s">
        <v>224</v>
      </c>
      <c r="B39" s="56"/>
      <c r="C39" s="56"/>
      <c r="D39" s="56"/>
      <c r="E39" s="56"/>
      <c r="F39" s="56"/>
      <c r="G39" s="56"/>
      <c r="H39" s="56"/>
      <c r="I39" s="56"/>
      <c r="J39" s="56"/>
    </row>
    <row r="40" ht="18" customHeight="1"/>
  </sheetData>
  <sheetProtection/>
  <mergeCells count="33">
    <mergeCell ref="B3:J4"/>
    <mergeCell ref="B5:J5"/>
    <mergeCell ref="C13:G14"/>
    <mergeCell ref="C15:D16"/>
    <mergeCell ref="E15:F16"/>
    <mergeCell ref="G15:G16"/>
    <mergeCell ref="A8:B8"/>
    <mergeCell ref="C8:J8"/>
    <mergeCell ref="C23:D24"/>
    <mergeCell ref="E23:F23"/>
    <mergeCell ref="C17:D17"/>
    <mergeCell ref="E17:F17"/>
    <mergeCell ref="C18:D18"/>
    <mergeCell ref="E18:F18"/>
    <mergeCell ref="C19:D19"/>
    <mergeCell ref="E19:F19"/>
    <mergeCell ref="G23:G24"/>
    <mergeCell ref="E24:F24"/>
    <mergeCell ref="E25:F25"/>
    <mergeCell ref="E26:F26"/>
    <mergeCell ref="C20:D20"/>
    <mergeCell ref="E20:F20"/>
    <mergeCell ref="C21:D21"/>
    <mergeCell ref="E21:F21"/>
    <mergeCell ref="C25:D25"/>
    <mergeCell ref="C26:D26"/>
    <mergeCell ref="A38:J38"/>
    <mergeCell ref="A36:J37"/>
    <mergeCell ref="E31:F31"/>
    <mergeCell ref="E32:F32"/>
    <mergeCell ref="C27:D27"/>
    <mergeCell ref="E27:F27"/>
    <mergeCell ref="D30:F30"/>
  </mergeCells>
  <printOptions/>
  <pageMargins left="0.5118110236220472" right="0.5118110236220472" top="0.7874015748031497" bottom="0.7874015748031497" header="0.31496062992125984" footer="0.31496062992125984"/>
  <pageSetup horizontalDpi="600" verticalDpi="600" orientation="portrait" paperSize="9" scale="71"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C00000"/>
    <pageSetUpPr fitToPage="1"/>
  </sheetPr>
  <dimension ref="A1:N25"/>
  <sheetViews>
    <sheetView view="pageBreakPreview" zoomScaleSheetLayoutView="100" zoomScalePageLayoutView="0" workbookViewId="0" topLeftCell="A1">
      <selection activeCell="A1" sqref="A1"/>
    </sheetView>
  </sheetViews>
  <sheetFormatPr defaultColWidth="9.140625" defaultRowHeight="18" customHeight="1"/>
  <cols>
    <col min="1" max="1" width="5.8515625" style="0" customWidth="1"/>
    <col min="2" max="2" width="14.57421875" style="0" customWidth="1"/>
    <col min="3" max="4" width="17.57421875" style="0" customWidth="1"/>
    <col min="5" max="7" width="11.28125" style="0" bestFit="1" customWidth="1"/>
    <col min="8" max="8" width="11.28125" style="0" customWidth="1"/>
    <col min="9" max="9" width="18.8515625" style="0" customWidth="1"/>
    <col min="10" max="10" width="18.7109375" style="0" customWidth="1"/>
    <col min="11" max="14" width="7.8515625" style="7" customWidth="1"/>
  </cols>
  <sheetData>
    <row r="1" spans="1:14" s="22" customFormat="1" ht="18">
      <c r="A1" s="27" t="s">
        <v>319</v>
      </c>
      <c r="K1" s="39"/>
      <c r="L1" s="39"/>
      <c r="M1" s="39"/>
      <c r="N1" s="39"/>
    </row>
    <row r="2" spans="11:14" s="22" customFormat="1" ht="12.75">
      <c r="K2" s="39"/>
      <c r="L2" s="39"/>
      <c r="M2" s="39"/>
      <c r="N2" s="39"/>
    </row>
    <row r="3" spans="11:14" s="22" customFormat="1" ht="12.75">
      <c r="K3" s="39"/>
      <c r="L3" s="39"/>
      <c r="M3" s="39"/>
      <c r="N3" s="39"/>
    </row>
    <row r="4" spans="1:14" s="22" customFormat="1" ht="12.75" customHeight="1">
      <c r="A4" s="99"/>
      <c r="B4" s="99"/>
      <c r="C4" s="99"/>
      <c r="D4" s="99"/>
      <c r="E4" s="99"/>
      <c r="F4" s="99"/>
      <c r="G4" s="99"/>
      <c r="H4" s="99"/>
      <c r="I4" s="99"/>
      <c r="J4" s="99"/>
      <c r="K4" s="100"/>
      <c r="L4" s="100"/>
      <c r="M4" s="100"/>
      <c r="N4" s="100"/>
    </row>
    <row r="5" spans="1:14" s="22" customFormat="1" ht="12.75" customHeight="1">
      <c r="A5" s="444" t="str">
        <f>RESUMO!A5</f>
        <v>PROGRAMA DE ATENDIMENTO ÀS REGIÕES REMOTAS DOS SISTEMAS ISOLADOS</v>
      </c>
      <c r="B5" s="444"/>
      <c r="C5" s="444"/>
      <c r="D5" s="444"/>
      <c r="E5" s="444"/>
      <c r="F5" s="444"/>
      <c r="G5" s="444"/>
      <c r="H5" s="444"/>
      <c r="I5" s="444"/>
      <c r="J5" s="444"/>
      <c r="K5" s="444"/>
      <c r="L5" s="444"/>
      <c r="M5" s="444"/>
      <c r="N5" s="444"/>
    </row>
    <row r="6" spans="1:14" s="22" customFormat="1" ht="12.75" customHeight="1">
      <c r="A6" s="444"/>
      <c r="B6" s="444"/>
      <c r="C6" s="444"/>
      <c r="D6" s="444"/>
      <c r="E6" s="444"/>
      <c r="F6" s="444"/>
      <c r="G6" s="444"/>
      <c r="H6" s="444"/>
      <c r="I6" s="444"/>
      <c r="J6" s="444"/>
      <c r="K6" s="444"/>
      <c r="L6" s="444"/>
      <c r="M6" s="444"/>
      <c r="N6" s="444"/>
    </row>
    <row r="7" spans="1:14" s="22" customFormat="1" ht="12.75" customHeight="1">
      <c r="A7" s="445" t="s">
        <v>3</v>
      </c>
      <c r="B7" s="445"/>
      <c r="C7" s="445"/>
      <c r="D7" s="445"/>
      <c r="E7" s="445"/>
      <c r="F7" s="445"/>
      <c r="G7" s="445"/>
      <c r="H7" s="445"/>
      <c r="I7" s="445"/>
      <c r="J7" s="445"/>
      <c r="K7" s="445"/>
      <c r="L7" s="445"/>
      <c r="M7" s="445"/>
      <c r="N7" s="445"/>
    </row>
    <row r="8" spans="1:14" s="22" customFormat="1" ht="12.75" customHeight="1">
      <c r="A8" s="101"/>
      <c r="B8" s="101"/>
      <c r="C8" s="102"/>
      <c r="D8" s="102"/>
      <c r="E8" s="102"/>
      <c r="F8" s="102"/>
      <c r="G8" s="102"/>
      <c r="H8" s="102"/>
      <c r="I8" s="102"/>
      <c r="J8" s="102"/>
      <c r="K8" s="100"/>
      <c r="L8" s="100"/>
      <c r="M8" s="100"/>
      <c r="N8" s="100"/>
    </row>
    <row r="9" spans="1:14" s="22" customFormat="1" ht="12.75" customHeight="1">
      <c r="A9" s="446"/>
      <c r="B9" s="447"/>
      <c r="C9" s="447"/>
      <c r="D9" s="447"/>
      <c r="E9" s="447"/>
      <c r="F9" s="447"/>
      <c r="G9" s="447"/>
      <c r="H9" s="447"/>
      <c r="I9" s="447"/>
      <c r="J9" s="447"/>
      <c r="K9" s="447"/>
      <c r="L9" s="447"/>
      <c r="M9" s="447"/>
      <c r="N9" s="447"/>
    </row>
    <row r="10" spans="1:14" s="24" customFormat="1" ht="18" customHeight="1">
      <c r="A10" s="448" t="s">
        <v>171</v>
      </c>
      <c r="B10" s="449"/>
      <c r="C10" s="450"/>
      <c r="D10" s="450"/>
      <c r="E10" s="450"/>
      <c r="F10" s="450"/>
      <c r="G10" s="450"/>
      <c r="H10" s="450"/>
      <c r="I10" s="450"/>
      <c r="J10" s="450"/>
      <c r="K10" s="450"/>
      <c r="L10" s="450"/>
      <c r="M10" s="450"/>
      <c r="N10" s="450"/>
    </row>
    <row r="11" spans="1:14" s="3" customFormat="1" ht="18" customHeight="1">
      <c r="A11" s="9"/>
      <c r="B11" s="9"/>
      <c r="C11" s="9"/>
      <c r="D11" s="9"/>
      <c r="E11" s="9"/>
      <c r="F11" s="9"/>
      <c r="G11" s="9"/>
      <c r="H11" s="9"/>
      <c r="I11" s="9"/>
      <c r="J11" s="9"/>
      <c r="K11" s="9"/>
      <c r="L11" s="9"/>
      <c r="M11" s="9"/>
      <c r="N11" s="9"/>
    </row>
    <row r="12" spans="1:14" ht="18" customHeight="1">
      <c r="A12" s="1"/>
      <c r="B12" s="1"/>
      <c r="C12" s="1"/>
      <c r="D12" s="1"/>
      <c r="E12" s="1"/>
      <c r="F12" s="1"/>
      <c r="G12" s="1"/>
      <c r="H12" s="1"/>
      <c r="I12" s="1"/>
      <c r="J12" s="1"/>
      <c r="K12" s="5"/>
      <c r="L12" s="5"/>
      <c r="M12" s="5"/>
      <c r="N12" s="5"/>
    </row>
    <row r="13" spans="1:14" s="4" customFormat="1" ht="39.75" customHeight="1">
      <c r="A13" s="370" t="s">
        <v>110</v>
      </c>
      <c r="B13" s="370" t="s">
        <v>111</v>
      </c>
      <c r="C13" s="370" t="s">
        <v>112</v>
      </c>
      <c r="D13" s="370" t="s">
        <v>240</v>
      </c>
      <c r="E13" s="452" t="s">
        <v>140</v>
      </c>
      <c r="F13" s="453"/>
      <c r="G13" s="453"/>
      <c r="H13" s="454"/>
      <c r="I13" s="370" t="s">
        <v>230</v>
      </c>
      <c r="J13" s="370" t="s">
        <v>165</v>
      </c>
      <c r="K13" s="442" t="s">
        <v>151</v>
      </c>
      <c r="L13" s="443"/>
      <c r="M13" s="443"/>
      <c r="N13" s="443"/>
    </row>
    <row r="14" spans="1:14" s="4" customFormat="1" ht="28.5" customHeight="1">
      <c r="A14" s="451"/>
      <c r="B14" s="451"/>
      <c r="C14" s="451"/>
      <c r="D14" s="451"/>
      <c r="E14" s="172">
        <v>45</v>
      </c>
      <c r="F14" s="172">
        <v>60</v>
      </c>
      <c r="G14" s="172">
        <v>80</v>
      </c>
      <c r="H14" s="82" t="s">
        <v>106</v>
      </c>
      <c r="I14" s="451"/>
      <c r="J14" s="451"/>
      <c r="K14" s="368">
        <v>1080</v>
      </c>
      <c r="L14" s="368">
        <v>1305</v>
      </c>
      <c r="M14" s="368">
        <v>1530</v>
      </c>
      <c r="N14" s="368">
        <v>1800</v>
      </c>
    </row>
    <row r="15" spans="1:14" s="4" customFormat="1" ht="24.75" customHeight="1">
      <c r="A15" s="369"/>
      <c r="B15" s="369"/>
      <c r="C15" s="369"/>
      <c r="D15" s="369"/>
      <c r="E15" s="173" t="s">
        <v>92</v>
      </c>
      <c r="F15" s="173" t="s">
        <v>92</v>
      </c>
      <c r="G15" s="173" t="s">
        <v>92</v>
      </c>
      <c r="H15" s="145" t="s">
        <v>77</v>
      </c>
      <c r="I15" s="369"/>
      <c r="J15" s="369"/>
      <c r="K15" s="369"/>
      <c r="L15" s="369"/>
      <c r="M15" s="369"/>
      <c r="N15" s="369"/>
    </row>
    <row r="16" spans="1:14" ht="18" customHeight="1">
      <c r="A16" s="146"/>
      <c r="B16" s="75"/>
      <c r="C16" s="146"/>
      <c r="D16" s="146"/>
      <c r="E16" s="146"/>
      <c r="F16" s="146"/>
      <c r="G16" s="146"/>
      <c r="H16" s="146"/>
      <c r="I16" s="187"/>
      <c r="J16" s="148"/>
      <c r="K16" s="146"/>
      <c r="L16" s="146"/>
      <c r="M16" s="146"/>
      <c r="N16" s="146"/>
    </row>
    <row r="17" spans="1:14" ht="18" customHeight="1">
      <c r="A17" s="146"/>
      <c r="B17" s="75"/>
      <c r="C17" s="146"/>
      <c r="D17" s="146"/>
      <c r="E17" s="146"/>
      <c r="F17" s="146"/>
      <c r="G17" s="146"/>
      <c r="H17" s="146"/>
      <c r="I17" s="187"/>
      <c r="J17" s="148"/>
      <c r="K17" s="146"/>
      <c r="L17" s="146"/>
      <c r="M17" s="146"/>
      <c r="N17" s="146"/>
    </row>
    <row r="18" spans="1:14" ht="18" customHeight="1">
      <c r="A18" s="146"/>
      <c r="B18" s="147"/>
      <c r="C18" s="146"/>
      <c r="D18" s="146"/>
      <c r="E18" s="146"/>
      <c r="F18" s="146"/>
      <c r="G18" s="146"/>
      <c r="H18" s="146"/>
      <c r="I18" s="187"/>
      <c r="J18" s="148"/>
      <c r="K18" s="146"/>
      <c r="L18" s="146"/>
      <c r="M18" s="146"/>
      <c r="N18" s="146"/>
    </row>
    <row r="19" spans="1:14" ht="18" customHeight="1">
      <c r="A19" s="149"/>
      <c r="B19" s="149"/>
      <c r="C19" s="149"/>
      <c r="D19" s="146"/>
      <c r="E19" s="146"/>
      <c r="F19" s="146"/>
      <c r="G19" s="146"/>
      <c r="H19" s="146"/>
      <c r="I19" s="194" t="str">
        <f>IF(SUM(E19:G19)=0," ",(#REF!*13+#REF!*30+E19*45+F19*60+G19*80)/SUM(E19:G19))</f>
        <v> </v>
      </c>
      <c r="J19" s="150" t="str">
        <f>IF(SUM(E19:I19)=0," ",(#REF!*13+E19*30+F19*45+G19*60+I19*80)/SUM(E19:I19))</f>
        <v> </v>
      </c>
      <c r="K19" s="146"/>
      <c r="L19" s="146"/>
      <c r="M19" s="146"/>
      <c r="N19" s="146"/>
    </row>
    <row r="20" spans="1:14" ht="18" customHeight="1">
      <c r="A20" s="3"/>
      <c r="B20" s="3"/>
      <c r="C20" s="3"/>
      <c r="D20" s="252"/>
      <c r="E20" s="252"/>
      <c r="F20" s="252"/>
      <c r="G20" s="252"/>
      <c r="H20" s="252"/>
      <c r="I20" s="253"/>
      <c r="J20" s="254"/>
      <c r="K20" s="252"/>
      <c r="L20" s="252"/>
      <c r="M20" s="252"/>
      <c r="N20" s="252"/>
    </row>
    <row r="21" spans="1:14" ht="21" customHeight="1">
      <c r="A21" s="261" t="s">
        <v>82</v>
      </c>
      <c r="B21" s="3"/>
      <c r="C21" s="3"/>
      <c r="D21" s="252"/>
      <c r="E21" s="252"/>
      <c r="F21" s="252"/>
      <c r="G21" s="252"/>
      <c r="H21" s="252"/>
      <c r="I21" s="253"/>
      <c r="J21" s="254"/>
      <c r="K21" s="252"/>
      <c r="L21" s="252"/>
      <c r="M21" s="252"/>
      <c r="N21" s="252"/>
    </row>
    <row r="22" ht="21" customHeight="1">
      <c r="A22" s="251" t="s">
        <v>107</v>
      </c>
    </row>
    <row r="23" ht="21" customHeight="1">
      <c r="A23" s="251" t="s">
        <v>238</v>
      </c>
    </row>
    <row r="24" ht="21" customHeight="1">
      <c r="A24" s="251" t="s">
        <v>150</v>
      </c>
    </row>
    <row r="25" ht="18" customHeight="1">
      <c r="A25" s="255"/>
    </row>
  </sheetData>
  <sheetProtection/>
  <mergeCells count="18">
    <mergeCell ref="L14:L15"/>
    <mergeCell ref="A13:A15"/>
    <mergeCell ref="C13:C15"/>
    <mergeCell ref="B13:B15"/>
    <mergeCell ref="J13:J15"/>
    <mergeCell ref="I13:I15"/>
    <mergeCell ref="K14:K15"/>
    <mergeCell ref="E13:H13"/>
    <mergeCell ref="M14:M15"/>
    <mergeCell ref="N14:N15"/>
    <mergeCell ref="K13:N13"/>
    <mergeCell ref="A5:N5"/>
    <mergeCell ref="A6:N6"/>
    <mergeCell ref="A7:N7"/>
    <mergeCell ref="A9:N9"/>
    <mergeCell ref="A10:B10"/>
    <mergeCell ref="C10:N10"/>
    <mergeCell ref="D13:D15"/>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82"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1:G24"/>
  <sheetViews>
    <sheetView view="pageBreakPreview" zoomScaleSheetLayoutView="100" zoomScalePageLayoutView="0" workbookViewId="0" topLeftCell="A1">
      <selection activeCell="A1" sqref="A1"/>
    </sheetView>
  </sheetViews>
  <sheetFormatPr defaultColWidth="9.140625" defaultRowHeight="18" customHeight="1"/>
  <cols>
    <col min="1" max="1" width="5.8515625" style="0" customWidth="1"/>
    <col min="2" max="3" width="14.57421875" style="0" customWidth="1"/>
    <col min="4" max="4" width="54.00390625" style="0" customWidth="1"/>
    <col min="5" max="5" width="24.28125" style="0" customWidth="1"/>
    <col min="6" max="7" width="17.57421875" style="0" customWidth="1"/>
  </cols>
  <sheetData>
    <row r="1" s="22" customFormat="1" ht="18">
      <c r="A1" s="27" t="s">
        <v>319</v>
      </c>
    </row>
    <row r="2" s="22" customFormat="1" ht="12.75"/>
    <row r="3" s="22" customFormat="1" ht="12.75"/>
    <row r="4" spans="1:7" s="22" customFormat="1" ht="12.75" customHeight="1">
      <c r="A4" s="99"/>
      <c r="B4" s="99"/>
      <c r="C4" s="99"/>
      <c r="D4" s="99"/>
      <c r="E4" s="99"/>
      <c r="F4" s="99"/>
      <c r="G4" s="99"/>
    </row>
    <row r="5" spans="1:7" s="22" customFormat="1" ht="12.75" customHeight="1">
      <c r="A5" s="444" t="str">
        <f>RESUMO!A5</f>
        <v>PROGRAMA DE ATENDIMENTO ÀS REGIÕES REMOTAS DOS SISTEMAS ISOLADOS</v>
      </c>
      <c r="B5" s="444"/>
      <c r="C5" s="444"/>
      <c r="D5" s="444"/>
      <c r="E5" s="444"/>
      <c r="F5" s="444"/>
      <c r="G5" s="444"/>
    </row>
    <row r="6" spans="1:7" s="22" customFormat="1" ht="12.75" customHeight="1">
      <c r="A6" s="444"/>
      <c r="B6" s="444"/>
      <c r="C6" s="444"/>
      <c r="D6" s="444"/>
      <c r="E6" s="444"/>
      <c r="F6" s="444"/>
      <c r="G6" s="444"/>
    </row>
    <row r="7" spans="1:7" s="22" customFormat="1" ht="12.75" customHeight="1">
      <c r="A7" s="445" t="s">
        <v>78</v>
      </c>
      <c r="B7" s="445"/>
      <c r="C7" s="445"/>
      <c r="D7" s="445"/>
      <c r="E7" s="445"/>
      <c r="F7" s="445"/>
      <c r="G7" s="445"/>
    </row>
    <row r="8" spans="1:7" s="22" customFormat="1" ht="12.75" customHeight="1">
      <c r="A8" s="101"/>
      <c r="B8" s="101"/>
      <c r="C8" s="101"/>
      <c r="D8" s="101"/>
      <c r="E8" s="101"/>
      <c r="F8" s="102"/>
      <c r="G8" s="102"/>
    </row>
    <row r="9" spans="1:7" s="22" customFormat="1" ht="12.75">
      <c r="A9" s="446"/>
      <c r="B9" s="447"/>
      <c r="C9" s="447"/>
      <c r="D9" s="447"/>
      <c r="E9" s="447"/>
      <c r="F9" s="447"/>
      <c r="G9" s="447"/>
    </row>
    <row r="10" spans="1:7" s="24" customFormat="1" ht="15.75" customHeight="1">
      <c r="A10" s="448" t="s">
        <v>171</v>
      </c>
      <c r="B10" s="449"/>
      <c r="C10" s="448"/>
      <c r="D10" s="456"/>
      <c r="E10" s="456"/>
      <c r="F10" s="456"/>
      <c r="G10" s="449"/>
    </row>
    <row r="11" spans="1:7" s="3" customFormat="1" ht="18" customHeight="1">
      <c r="A11" s="9"/>
      <c r="B11" s="9"/>
      <c r="C11" s="9"/>
      <c r="D11" s="9"/>
      <c r="E11" s="9"/>
      <c r="F11" s="9"/>
      <c r="G11" s="9"/>
    </row>
    <row r="12" spans="1:7" ht="18" customHeight="1">
      <c r="A12" s="1"/>
      <c r="B12" s="1"/>
      <c r="C12" s="1"/>
      <c r="D12" s="1"/>
      <c r="E12" s="1"/>
      <c r="F12" s="1"/>
      <c r="G12" s="1"/>
    </row>
    <row r="13" spans="1:7" s="4" customFormat="1" ht="39.75" customHeight="1">
      <c r="A13" s="442" t="s">
        <v>110</v>
      </c>
      <c r="B13" s="442" t="s">
        <v>111</v>
      </c>
      <c r="C13" s="370" t="s">
        <v>112</v>
      </c>
      <c r="D13" s="370" t="s">
        <v>136</v>
      </c>
      <c r="E13" s="370" t="s">
        <v>137</v>
      </c>
      <c r="F13" s="442" t="s">
        <v>172</v>
      </c>
      <c r="G13" s="442"/>
    </row>
    <row r="14" spans="1:7" s="4" customFormat="1" ht="53.25" customHeight="1">
      <c r="A14" s="442"/>
      <c r="B14" s="442"/>
      <c r="C14" s="455"/>
      <c r="D14" s="455"/>
      <c r="E14" s="455"/>
      <c r="F14" s="88" t="s">
        <v>138</v>
      </c>
      <c r="G14" s="88" t="s">
        <v>139</v>
      </c>
    </row>
    <row r="15" spans="1:7" ht="18" customHeight="1">
      <c r="A15" s="75"/>
      <c r="B15" s="76"/>
      <c r="C15" s="76"/>
      <c r="D15" s="76"/>
      <c r="E15" s="76"/>
      <c r="F15" s="6"/>
      <c r="G15" s="6"/>
    </row>
    <row r="16" spans="1:7" ht="18" customHeight="1">
      <c r="A16" s="6"/>
      <c r="B16" s="6"/>
      <c r="C16" s="6"/>
      <c r="D16" s="6"/>
      <c r="E16" s="6"/>
      <c r="F16" s="6"/>
      <c r="G16" s="6"/>
    </row>
    <row r="17" spans="1:7" ht="18" customHeight="1">
      <c r="A17" s="6"/>
      <c r="B17" s="6"/>
      <c r="C17" s="6"/>
      <c r="D17" s="6"/>
      <c r="E17" s="6"/>
      <c r="F17" s="6"/>
      <c r="G17" s="6"/>
    </row>
    <row r="18" spans="1:7" ht="18" customHeight="1">
      <c r="A18" s="89"/>
      <c r="B18" s="90"/>
      <c r="C18" s="90"/>
      <c r="D18" s="90"/>
      <c r="E18" s="90"/>
      <c r="F18" s="90"/>
      <c r="G18" s="90"/>
    </row>
    <row r="19" spans="1:7" ht="18" customHeight="1">
      <c r="A19" s="90"/>
      <c r="B19" s="90"/>
      <c r="C19" s="90"/>
      <c r="D19" s="90"/>
      <c r="E19" s="90"/>
      <c r="F19" s="90"/>
      <c r="G19" s="90"/>
    </row>
    <row r="20" spans="1:7" ht="18" customHeight="1">
      <c r="A20" s="92"/>
      <c r="B20" s="92"/>
      <c r="C20" s="92"/>
      <c r="D20" s="92"/>
      <c r="E20" s="92"/>
      <c r="F20" s="92"/>
      <c r="G20" s="92"/>
    </row>
    <row r="21" spans="1:7" ht="21" customHeight="1">
      <c r="A21" s="261" t="s">
        <v>241</v>
      </c>
      <c r="B21" s="92"/>
      <c r="C21" s="92"/>
      <c r="D21" s="92"/>
      <c r="E21" s="92"/>
      <c r="F21" s="92"/>
      <c r="G21" s="92"/>
    </row>
    <row r="22" ht="21" customHeight="1">
      <c r="A22" s="259" t="s">
        <v>242</v>
      </c>
    </row>
    <row r="23" ht="21" customHeight="1">
      <c r="A23" s="259" t="s">
        <v>173</v>
      </c>
    </row>
    <row r="24" ht="21" customHeight="1">
      <c r="A24" s="259" t="s">
        <v>243</v>
      </c>
    </row>
  </sheetData>
  <sheetProtection/>
  <mergeCells count="12">
    <mergeCell ref="D13:D14"/>
    <mergeCell ref="E13:E14"/>
    <mergeCell ref="A5:G5"/>
    <mergeCell ref="A6:G6"/>
    <mergeCell ref="A7:G7"/>
    <mergeCell ref="A9:G9"/>
    <mergeCell ref="A10:B10"/>
    <mergeCell ref="F13:G13"/>
    <mergeCell ref="A13:A14"/>
    <mergeCell ref="C13:C14"/>
    <mergeCell ref="C10:G10"/>
    <mergeCell ref="B13:B14"/>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94"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30"/>
  <sheetViews>
    <sheetView view="pageBreakPreview" zoomScaleSheetLayoutView="100" zoomScalePageLayoutView="0" workbookViewId="0" topLeftCell="A1">
      <selection activeCell="A1" sqref="A1"/>
    </sheetView>
  </sheetViews>
  <sheetFormatPr defaultColWidth="9.140625" defaultRowHeight="15"/>
  <cols>
    <col min="1" max="1" width="19.8515625" style="16" customWidth="1"/>
    <col min="2" max="2" width="39.28125" style="10" customWidth="1"/>
    <col min="3" max="3" width="18.8515625" style="10" customWidth="1"/>
    <col min="4" max="4" width="12.7109375" style="10" customWidth="1"/>
    <col min="5" max="5" width="9.7109375" style="10" customWidth="1"/>
    <col min="6" max="6" width="23.421875" style="10" customWidth="1"/>
    <col min="7" max="8" width="12.7109375" style="16" customWidth="1"/>
    <col min="9" max="9" width="42.140625" style="16" customWidth="1"/>
    <col min="10" max="14" width="12.7109375" style="16" customWidth="1"/>
    <col min="15" max="17" width="9.140625" style="16" customWidth="1"/>
    <col min="18" max="16384" width="9.140625" style="10" customWidth="1"/>
  </cols>
  <sheetData>
    <row r="1" spans="1:17" ht="18">
      <c r="A1" s="27" t="s">
        <v>319</v>
      </c>
      <c r="Q1" s="10"/>
    </row>
    <row r="2" spans="1:17" ht="12.75">
      <c r="A2" s="10"/>
      <c r="Q2" s="10"/>
    </row>
    <row r="3" spans="1:17" ht="12.75" customHeight="1">
      <c r="A3" s="459"/>
      <c r="B3" s="459"/>
      <c r="C3" s="459"/>
      <c r="D3" s="459"/>
      <c r="E3" s="459"/>
      <c r="F3" s="459"/>
      <c r="G3" s="11"/>
      <c r="H3" s="11"/>
      <c r="I3" s="11"/>
      <c r="J3" s="11"/>
      <c r="K3" s="11"/>
      <c r="L3" s="11"/>
      <c r="M3" s="11"/>
      <c r="Q3" s="10"/>
    </row>
    <row r="4" spans="1:17" ht="12.75" customHeight="1">
      <c r="A4" s="460" t="str">
        <f>RESUMO!A5</f>
        <v>PROGRAMA DE ATENDIMENTO ÀS REGIÕES REMOTAS DOS SISTEMAS ISOLADOS</v>
      </c>
      <c r="B4" s="460"/>
      <c r="C4" s="460"/>
      <c r="D4" s="460"/>
      <c r="E4" s="460"/>
      <c r="F4" s="460"/>
      <c r="G4" s="12"/>
      <c r="H4" s="12"/>
      <c r="I4" s="12"/>
      <c r="J4" s="12"/>
      <c r="K4" s="12"/>
      <c r="L4" s="12"/>
      <c r="M4" s="12"/>
      <c r="Q4" s="10"/>
    </row>
    <row r="5" spans="1:17" ht="12.75" customHeight="1">
      <c r="A5" s="96"/>
      <c r="B5" s="96"/>
      <c r="C5" s="96"/>
      <c r="D5" s="96"/>
      <c r="E5" s="96"/>
      <c r="F5" s="96"/>
      <c r="G5" s="12"/>
      <c r="H5" s="12"/>
      <c r="I5" s="12"/>
      <c r="J5" s="12"/>
      <c r="K5" s="12"/>
      <c r="L5" s="12"/>
      <c r="M5" s="12"/>
      <c r="Q5" s="10"/>
    </row>
    <row r="6" spans="1:17" ht="12.75" customHeight="1">
      <c r="A6" s="460" t="s">
        <v>72</v>
      </c>
      <c r="B6" s="460"/>
      <c r="C6" s="460"/>
      <c r="D6" s="460"/>
      <c r="E6" s="460"/>
      <c r="F6" s="460"/>
      <c r="G6" s="13"/>
      <c r="H6" s="13"/>
      <c r="I6" s="13"/>
      <c r="J6" s="13"/>
      <c r="K6" s="13"/>
      <c r="L6" s="13"/>
      <c r="M6" s="13"/>
      <c r="Q6" s="10"/>
    </row>
    <row r="7" spans="1:17" ht="12.75" customHeight="1">
      <c r="A7" s="460"/>
      <c r="B7" s="460"/>
      <c r="C7" s="460"/>
      <c r="D7" s="460"/>
      <c r="E7" s="460"/>
      <c r="F7" s="460"/>
      <c r="G7" s="11"/>
      <c r="H7" s="11"/>
      <c r="I7" s="11"/>
      <c r="J7" s="11"/>
      <c r="K7" s="11"/>
      <c r="L7" s="11"/>
      <c r="M7" s="11"/>
      <c r="Q7" s="10"/>
    </row>
    <row r="8" spans="1:17" ht="12.75">
      <c r="A8" s="86"/>
      <c r="B8" s="86"/>
      <c r="C8" s="86"/>
      <c r="D8" s="86"/>
      <c r="E8" s="86"/>
      <c r="F8" s="87"/>
      <c r="G8" s="14"/>
      <c r="H8" s="14"/>
      <c r="I8" s="14"/>
      <c r="J8" s="14"/>
      <c r="K8" s="14"/>
      <c r="L8" s="14"/>
      <c r="M8" s="14"/>
      <c r="Q8" s="10"/>
    </row>
    <row r="9" spans="1:17" ht="15.75">
      <c r="A9" s="193" t="s">
        <v>171</v>
      </c>
      <c r="B9" s="461"/>
      <c r="C9" s="462"/>
      <c r="D9" s="462"/>
      <c r="E9" s="462"/>
      <c r="F9" s="463"/>
      <c r="G9" s="15"/>
      <c r="H9" s="15"/>
      <c r="I9" s="15"/>
      <c r="J9" s="15"/>
      <c r="K9" s="15"/>
      <c r="L9" s="15"/>
      <c r="M9" s="15"/>
      <c r="Q9" s="10"/>
    </row>
    <row r="10" spans="3:14" s="16" customFormat="1" ht="15.75">
      <c r="C10" s="17"/>
      <c r="D10" s="15"/>
      <c r="E10" s="15"/>
      <c r="F10" s="15"/>
      <c r="G10" s="15"/>
      <c r="H10" s="15"/>
      <c r="I10" s="15"/>
      <c r="J10" s="15"/>
      <c r="K10" s="15"/>
      <c r="L10" s="15"/>
      <c r="M10" s="15"/>
      <c r="N10" s="15"/>
    </row>
    <row r="12" spans="1:14" s="16" customFormat="1" ht="15.75" customHeight="1">
      <c r="A12" s="464" t="s">
        <v>4</v>
      </c>
      <c r="B12" s="465" t="s">
        <v>73</v>
      </c>
      <c r="C12" s="465"/>
      <c r="D12" s="465"/>
      <c r="E12" s="465"/>
      <c r="F12" s="465"/>
      <c r="G12" s="15"/>
      <c r="H12" s="15"/>
      <c r="I12" s="15"/>
      <c r="J12" s="15"/>
      <c r="K12" s="15"/>
      <c r="L12" s="15"/>
      <c r="M12" s="15"/>
      <c r="N12" s="15"/>
    </row>
    <row r="13" spans="1:17" s="19" customFormat="1" ht="42" customHeight="1">
      <c r="A13" s="464"/>
      <c r="B13" s="458" t="s">
        <v>174</v>
      </c>
      <c r="C13" s="458"/>
      <c r="D13" s="458"/>
      <c r="E13" s="458"/>
      <c r="F13" s="458"/>
      <c r="G13" s="11"/>
      <c r="H13" s="11"/>
      <c r="I13" s="11"/>
      <c r="J13" s="11"/>
      <c r="K13" s="11"/>
      <c r="L13" s="11"/>
      <c r="M13" s="16"/>
      <c r="N13" s="16"/>
      <c r="O13" s="16"/>
      <c r="P13" s="16"/>
      <c r="Q13" s="16"/>
    </row>
    <row r="14" spans="1:17" s="19" customFormat="1" ht="13.5" customHeight="1">
      <c r="A14" s="464"/>
      <c r="B14" s="20"/>
      <c r="C14" s="21"/>
      <c r="D14" s="18"/>
      <c r="E14" s="20"/>
      <c r="F14" s="21"/>
      <c r="G14" s="11"/>
      <c r="H14" s="11"/>
      <c r="I14" s="11"/>
      <c r="J14" s="11"/>
      <c r="K14" s="11"/>
      <c r="L14" s="11"/>
      <c r="M14" s="16"/>
      <c r="N14" s="16"/>
      <c r="O14" s="16"/>
      <c r="P14" s="16"/>
      <c r="Q14" s="16"/>
    </row>
    <row r="15" spans="1:17" s="19" customFormat="1" ht="12.75">
      <c r="A15" s="464"/>
      <c r="B15" s="465" t="s">
        <v>74</v>
      </c>
      <c r="C15" s="465"/>
      <c r="D15" s="465"/>
      <c r="E15" s="465"/>
      <c r="F15" s="465"/>
      <c r="G15" s="11"/>
      <c r="H15" s="11"/>
      <c r="I15" s="11"/>
      <c r="J15" s="11"/>
      <c r="K15" s="11"/>
      <c r="L15" s="11"/>
      <c r="M15" s="16"/>
      <c r="N15" s="16"/>
      <c r="O15" s="16"/>
      <c r="P15" s="16"/>
      <c r="Q15" s="16"/>
    </row>
    <row r="16" spans="1:17" s="19" customFormat="1" ht="39" customHeight="1">
      <c r="A16" s="464"/>
      <c r="B16" s="458" t="s">
        <v>175</v>
      </c>
      <c r="C16" s="458"/>
      <c r="D16" s="458"/>
      <c r="E16" s="458"/>
      <c r="F16" s="458"/>
      <c r="G16" s="11"/>
      <c r="H16" s="11"/>
      <c r="I16" s="11"/>
      <c r="J16" s="11"/>
      <c r="K16" s="11"/>
      <c r="L16" s="11"/>
      <c r="M16" s="16"/>
      <c r="N16" s="16"/>
      <c r="O16" s="16"/>
      <c r="P16" s="16"/>
      <c r="Q16" s="16"/>
    </row>
    <row r="17" spans="1:17" s="19" customFormat="1" ht="13.5" customHeight="1">
      <c r="A17" s="464"/>
      <c r="B17" s="16"/>
      <c r="C17" s="17"/>
      <c r="D17" s="15"/>
      <c r="E17" s="15"/>
      <c r="F17" s="15"/>
      <c r="G17" s="11"/>
      <c r="H17" s="11"/>
      <c r="I17" s="11"/>
      <c r="J17" s="11"/>
      <c r="K17" s="11"/>
      <c r="L17" s="11"/>
      <c r="M17" s="16"/>
      <c r="N17" s="16"/>
      <c r="O17" s="16"/>
      <c r="P17" s="16"/>
      <c r="Q17" s="16"/>
    </row>
    <row r="18" spans="1:17" s="19" customFormat="1" ht="12.75">
      <c r="A18" s="464"/>
      <c r="B18" s="465" t="s">
        <v>75</v>
      </c>
      <c r="C18" s="465"/>
      <c r="D18" s="465"/>
      <c r="E18" s="465"/>
      <c r="F18" s="465"/>
      <c r="G18" s="11"/>
      <c r="H18" s="11"/>
      <c r="I18" s="11"/>
      <c r="J18" s="11"/>
      <c r="K18" s="11"/>
      <c r="L18" s="11"/>
      <c r="M18" s="16"/>
      <c r="N18" s="16"/>
      <c r="O18" s="16"/>
      <c r="P18" s="16"/>
      <c r="Q18" s="16"/>
    </row>
    <row r="19" spans="1:17" s="19" customFormat="1" ht="36" customHeight="1">
      <c r="A19" s="464"/>
      <c r="B19" s="458" t="s">
        <v>176</v>
      </c>
      <c r="C19" s="458"/>
      <c r="D19" s="458"/>
      <c r="E19" s="458"/>
      <c r="F19" s="458"/>
      <c r="G19" s="11"/>
      <c r="H19" s="11"/>
      <c r="I19" s="11"/>
      <c r="J19" s="11"/>
      <c r="K19" s="11"/>
      <c r="L19" s="11"/>
      <c r="M19" s="16"/>
      <c r="N19" s="16"/>
      <c r="O19" s="16"/>
      <c r="P19" s="16"/>
      <c r="Q19" s="16"/>
    </row>
    <row r="20" spans="1:17" s="19" customFormat="1" ht="13.5" customHeight="1">
      <c r="A20" s="464"/>
      <c r="B20" s="16"/>
      <c r="C20" s="17"/>
      <c r="D20" s="15"/>
      <c r="E20" s="15"/>
      <c r="F20" s="15"/>
      <c r="G20" s="11"/>
      <c r="H20" s="11"/>
      <c r="I20" s="11"/>
      <c r="J20" s="11"/>
      <c r="K20" s="11"/>
      <c r="L20" s="11"/>
      <c r="M20" s="16"/>
      <c r="N20" s="16"/>
      <c r="O20" s="16"/>
      <c r="P20" s="16"/>
      <c r="Q20" s="16"/>
    </row>
    <row r="21" spans="1:17" s="19" customFormat="1" ht="15.75" customHeight="1">
      <c r="A21" s="464"/>
      <c r="B21" s="465" t="s">
        <v>177</v>
      </c>
      <c r="C21" s="465"/>
      <c r="D21" s="465"/>
      <c r="E21" s="465"/>
      <c r="F21" s="465"/>
      <c r="G21" s="11"/>
      <c r="H21" s="11"/>
      <c r="I21" s="11"/>
      <c r="J21" s="11"/>
      <c r="K21" s="11"/>
      <c r="L21" s="11"/>
      <c r="M21" s="16"/>
      <c r="N21" s="16"/>
      <c r="O21" s="16"/>
      <c r="P21" s="16"/>
      <c r="Q21" s="16"/>
    </row>
    <row r="22" spans="1:17" s="19" customFormat="1" ht="51.75" customHeight="1">
      <c r="A22" s="464"/>
      <c r="B22" s="458" t="s">
        <v>178</v>
      </c>
      <c r="C22" s="458"/>
      <c r="D22" s="458"/>
      <c r="E22" s="458"/>
      <c r="F22" s="458"/>
      <c r="G22" s="11"/>
      <c r="H22" s="11"/>
      <c r="I22" s="11"/>
      <c r="J22" s="11"/>
      <c r="K22" s="11"/>
      <c r="L22" s="11"/>
      <c r="M22" s="16"/>
      <c r="N22" s="16"/>
      <c r="O22" s="16"/>
      <c r="P22" s="16"/>
      <c r="Q22" s="16"/>
    </row>
    <row r="24" spans="1:14" s="16" customFormat="1" ht="49.5" customHeight="1">
      <c r="A24" s="111" t="s">
        <v>179</v>
      </c>
      <c r="B24" s="457" t="s">
        <v>76</v>
      </c>
      <c r="C24" s="457"/>
      <c r="D24" s="457"/>
      <c r="E24" s="457"/>
      <c r="F24" s="457"/>
      <c r="G24" s="15"/>
      <c r="H24" s="15"/>
      <c r="I24" s="15"/>
      <c r="J24" s="15"/>
      <c r="K24" s="15"/>
      <c r="L24" s="15"/>
      <c r="M24" s="15"/>
      <c r="N24" s="15"/>
    </row>
    <row r="26" spans="1:14" s="16" customFormat="1" ht="49.5" customHeight="1">
      <c r="A26" s="111" t="s">
        <v>6</v>
      </c>
      <c r="B26" s="458" t="s">
        <v>191</v>
      </c>
      <c r="C26" s="458"/>
      <c r="D26" s="458"/>
      <c r="E26" s="458"/>
      <c r="F26" s="458"/>
      <c r="G26" s="15"/>
      <c r="H26" s="15"/>
      <c r="I26" s="15"/>
      <c r="J26" s="15"/>
      <c r="K26" s="15"/>
      <c r="L26" s="15"/>
      <c r="M26" s="15"/>
      <c r="N26" s="15"/>
    </row>
    <row r="28" ht="21" customHeight="1">
      <c r="A28" s="260" t="s">
        <v>241</v>
      </c>
    </row>
    <row r="29" ht="21" customHeight="1">
      <c r="A29" s="259" t="s">
        <v>190</v>
      </c>
    </row>
    <row r="30" ht="21" customHeight="1">
      <c r="A30" s="259" t="s">
        <v>189</v>
      </c>
    </row>
  </sheetData>
  <sheetProtection/>
  <mergeCells count="16">
    <mergeCell ref="B15:F15"/>
    <mergeCell ref="B12:F12"/>
    <mergeCell ref="B19:F19"/>
    <mergeCell ref="B22:F22"/>
    <mergeCell ref="B21:F21"/>
    <mergeCell ref="B18:F18"/>
    <mergeCell ref="B24:F24"/>
    <mergeCell ref="B26:F26"/>
    <mergeCell ref="A3:F3"/>
    <mergeCell ref="A4:F4"/>
    <mergeCell ref="A6:F6"/>
    <mergeCell ref="A7:F7"/>
    <mergeCell ref="B9:F9"/>
    <mergeCell ref="A12:A22"/>
    <mergeCell ref="B13:F13"/>
    <mergeCell ref="B16:F16"/>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91"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R38"/>
  <sheetViews>
    <sheetView view="pageBreakPreview" zoomScaleSheetLayoutView="100" zoomScalePageLayoutView="0" workbookViewId="0" topLeftCell="A1">
      <selection activeCell="A1" sqref="A1"/>
    </sheetView>
  </sheetViews>
  <sheetFormatPr defaultColWidth="9.140625" defaultRowHeight="15"/>
  <cols>
    <col min="1" max="1" width="17.7109375" style="143" customWidth="1"/>
    <col min="2" max="2" width="15.28125" style="143" customWidth="1"/>
    <col min="3" max="3" width="17.140625" style="143" customWidth="1"/>
    <col min="4" max="4" width="15.421875" style="143" customWidth="1"/>
    <col min="5" max="5" width="13.8515625" style="143" customWidth="1"/>
    <col min="6" max="6" width="16.28125" style="143" customWidth="1"/>
    <col min="7" max="7" width="16.140625" style="143" customWidth="1"/>
    <col min="8" max="8" width="13.57421875" style="143" customWidth="1"/>
    <col min="9" max="9" width="11.421875" style="143" customWidth="1"/>
    <col min="10" max="10" width="14.7109375" style="143" customWidth="1"/>
    <col min="11" max="12" width="11.421875" style="143" customWidth="1"/>
    <col min="13" max="13" width="14.7109375" style="143" customWidth="1"/>
    <col min="14" max="15" width="11.421875" style="143" customWidth="1"/>
    <col min="16" max="16" width="15.28125" style="143" customWidth="1"/>
    <col min="17" max="17" width="14.140625" style="143" customWidth="1"/>
    <col min="18" max="18" width="13.421875" style="143" customWidth="1"/>
    <col min="19" max="16384" width="9.140625" style="143" customWidth="1"/>
  </cols>
  <sheetData>
    <row r="1" spans="1:13" s="153" customFormat="1" ht="17.25" customHeight="1">
      <c r="A1" s="27" t="s">
        <v>319</v>
      </c>
      <c r="B1" s="151"/>
      <c r="C1" s="151"/>
      <c r="D1" s="151"/>
      <c r="E1" s="151"/>
      <c r="F1" s="151"/>
      <c r="G1" s="23"/>
      <c r="H1" s="23"/>
      <c r="I1" s="23"/>
      <c r="J1" s="23"/>
      <c r="K1" s="23"/>
      <c r="L1" s="23"/>
      <c r="M1" s="152"/>
    </row>
    <row r="2" spans="1:13" s="153" customFormat="1" ht="17.25" customHeight="1">
      <c r="A2" s="151"/>
      <c r="B2" s="151"/>
      <c r="C2" s="151"/>
      <c r="D2" s="151"/>
      <c r="E2" s="151"/>
      <c r="F2" s="151"/>
      <c r="G2" s="151"/>
      <c r="H2" s="151"/>
      <c r="I2" s="151"/>
      <c r="J2" s="151"/>
      <c r="K2" s="151"/>
      <c r="L2" s="151"/>
      <c r="M2" s="152"/>
    </row>
    <row r="3" spans="1:18" s="153" customFormat="1" ht="12.75" customHeight="1">
      <c r="A3" s="469"/>
      <c r="B3" s="469"/>
      <c r="C3" s="469"/>
      <c r="D3" s="469"/>
      <c r="E3" s="469"/>
      <c r="F3" s="469"/>
      <c r="G3" s="469"/>
      <c r="H3" s="469"/>
      <c r="I3" s="469"/>
      <c r="J3" s="469"/>
      <c r="K3" s="469"/>
      <c r="L3" s="469"/>
      <c r="M3" s="469"/>
      <c r="N3" s="469"/>
      <c r="O3" s="469"/>
      <c r="P3" s="469"/>
      <c r="Q3" s="469"/>
      <c r="R3" s="469"/>
    </row>
    <row r="4" spans="1:18" s="153" customFormat="1" ht="12.75" customHeight="1">
      <c r="A4" s="444" t="str">
        <f>RESUMO!A5</f>
        <v>PROGRAMA DE ATENDIMENTO ÀS REGIÕES REMOTAS DOS SISTEMAS ISOLADOS</v>
      </c>
      <c r="B4" s="444"/>
      <c r="C4" s="444"/>
      <c r="D4" s="444"/>
      <c r="E4" s="444"/>
      <c r="F4" s="444"/>
      <c r="G4" s="444"/>
      <c r="H4" s="444"/>
      <c r="I4" s="444"/>
      <c r="J4" s="444"/>
      <c r="K4" s="444"/>
      <c r="L4" s="444"/>
      <c r="M4" s="444"/>
      <c r="N4" s="444"/>
      <c r="O4" s="444"/>
      <c r="P4" s="444"/>
      <c r="Q4" s="444"/>
      <c r="R4" s="444"/>
    </row>
    <row r="5" spans="1:18" s="153" customFormat="1" ht="12.75" customHeight="1">
      <c r="A5" s="444"/>
      <c r="B5" s="444"/>
      <c r="C5" s="444"/>
      <c r="D5" s="444"/>
      <c r="E5" s="444"/>
      <c r="F5" s="444"/>
      <c r="G5" s="444"/>
      <c r="H5" s="444"/>
      <c r="I5" s="444"/>
      <c r="J5" s="444"/>
      <c r="K5" s="444"/>
      <c r="L5" s="444"/>
      <c r="M5" s="444"/>
      <c r="N5" s="444"/>
      <c r="O5" s="444"/>
      <c r="P5" s="444"/>
      <c r="Q5" s="444"/>
      <c r="R5" s="444"/>
    </row>
    <row r="6" spans="1:18" s="153" customFormat="1" ht="12.75" customHeight="1">
      <c r="A6" s="444" t="s">
        <v>49</v>
      </c>
      <c r="B6" s="444"/>
      <c r="C6" s="444"/>
      <c r="D6" s="444"/>
      <c r="E6" s="444"/>
      <c r="F6" s="444"/>
      <c r="G6" s="444"/>
      <c r="H6" s="444"/>
      <c r="I6" s="444"/>
      <c r="J6" s="444"/>
      <c r="K6" s="444"/>
      <c r="L6" s="444"/>
      <c r="M6" s="444"/>
      <c r="N6" s="444"/>
      <c r="O6" s="444"/>
      <c r="P6" s="444"/>
      <c r="Q6" s="444"/>
      <c r="R6" s="444"/>
    </row>
    <row r="7" spans="1:18" s="153" customFormat="1" ht="12.75" customHeight="1">
      <c r="A7" s="444"/>
      <c r="B7" s="444"/>
      <c r="C7" s="444"/>
      <c r="D7" s="444"/>
      <c r="E7" s="444"/>
      <c r="F7" s="444"/>
      <c r="G7" s="444"/>
      <c r="H7" s="444"/>
      <c r="I7" s="444"/>
      <c r="J7" s="444"/>
      <c r="K7" s="444"/>
      <c r="L7" s="444"/>
      <c r="M7" s="444"/>
      <c r="N7" s="444"/>
      <c r="O7" s="444"/>
      <c r="P7" s="444"/>
      <c r="Q7" s="444"/>
      <c r="R7" s="444"/>
    </row>
    <row r="8" spans="1:13" s="153" customFormat="1" ht="17.25" customHeight="1">
      <c r="A8" s="446"/>
      <c r="B8" s="446"/>
      <c r="C8" s="446"/>
      <c r="D8" s="446"/>
      <c r="E8" s="446"/>
      <c r="F8" s="446"/>
      <c r="G8" s="446"/>
      <c r="H8" s="446"/>
      <c r="I8" s="446"/>
      <c r="J8" s="446"/>
      <c r="K8" s="446"/>
      <c r="L8" s="446"/>
      <c r="M8" s="152"/>
    </row>
    <row r="9" spans="1:18" s="153" customFormat="1" ht="17.25" customHeight="1">
      <c r="A9" s="448" t="s">
        <v>171</v>
      </c>
      <c r="B9" s="449"/>
      <c r="C9" s="468"/>
      <c r="D9" s="468"/>
      <c r="E9" s="468"/>
      <c r="F9" s="468"/>
      <c r="G9" s="468"/>
      <c r="H9" s="468"/>
      <c r="I9" s="468"/>
      <c r="J9" s="468"/>
      <c r="K9" s="468"/>
      <c r="L9" s="468"/>
      <c r="M9" s="468"/>
      <c r="N9" s="468"/>
      <c r="O9" s="468"/>
      <c r="P9" s="468"/>
      <c r="Q9" s="468"/>
      <c r="R9" s="468"/>
    </row>
    <row r="11" spans="1:13" s="153" customFormat="1" ht="18" customHeight="1">
      <c r="A11" s="152"/>
      <c r="B11" s="471" t="s">
        <v>79</v>
      </c>
      <c r="C11" s="471"/>
      <c r="D11" s="471"/>
      <c r="E11" s="471"/>
      <c r="F11" s="471"/>
      <c r="G11" s="471"/>
      <c r="H11" s="152"/>
      <c r="I11" s="152"/>
      <c r="J11" s="152"/>
      <c r="K11" s="152"/>
      <c r="M11" s="176"/>
    </row>
    <row r="12" spans="1:13" s="154" customFormat="1" ht="18" customHeight="1">
      <c r="A12" s="155"/>
      <c r="B12" s="370" t="s">
        <v>297</v>
      </c>
      <c r="C12" s="470" t="s">
        <v>88</v>
      </c>
      <c r="D12" s="470" t="s">
        <v>247</v>
      </c>
      <c r="E12" s="470" t="s">
        <v>90</v>
      </c>
      <c r="F12" s="470" t="s">
        <v>93</v>
      </c>
      <c r="G12" s="470" t="s">
        <v>187</v>
      </c>
      <c r="M12" s="177"/>
    </row>
    <row r="13" spans="1:13" ht="18" customHeight="1">
      <c r="A13" s="93"/>
      <c r="B13" s="451"/>
      <c r="C13" s="470"/>
      <c r="D13" s="470"/>
      <c r="E13" s="470"/>
      <c r="F13" s="470"/>
      <c r="G13" s="470"/>
      <c r="J13" s="179"/>
      <c r="M13" s="178"/>
    </row>
    <row r="14" spans="1:13" ht="28.5" customHeight="1">
      <c r="A14" s="93"/>
      <c r="B14" s="369"/>
      <c r="C14" s="88" t="s">
        <v>228</v>
      </c>
      <c r="D14" s="88" t="s">
        <v>45</v>
      </c>
      <c r="E14" s="156" t="s">
        <v>46</v>
      </c>
      <c r="F14" s="156" t="s">
        <v>45</v>
      </c>
      <c r="G14" s="156" t="s">
        <v>45</v>
      </c>
      <c r="M14" s="178"/>
    </row>
    <row r="15" spans="1:13" ht="18" customHeight="1">
      <c r="A15" s="93"/>
      <c r="B15" s="188" t="s">
        <v>252</v>
      </c>
      <c r="C15" s="174"/>
      <c r="D15" s="174"/>
      <c r="E15" s="174"/>
      <c r="F15" s="174"/>
      <c r="G15" s="174"/>
      <c r="M15" s="178"/>
    </row>
    <row r="16" spans="1:13" ht="18" customHeight="1">
      <c r="A16" s="93"/>
      <c r="B16" s="188" t="s">
        <v>253</v>
      </c>
      <c r="C16" s="174"/>
      <c r="D16" s="174"/>
      <c r="E16" s="174"/>
      <c r="F16" s="174"/>
      <c r="G16" s="174"/>
      <c r="M16" s="178"/>
    </row>
    <row r="17" spans="1:13" ht="18" customHeight="1">
      <c r="A17" s="93"/>
      <c r="B17" s="188" t="s">
        <v>254</v>
      </c>
      <c r="C17" s="174"/>
      <c r="D17" s="174"/>
      <c r="E17" s="174"/>
      <c r="F17" s="174"/>
      <c r="G17" s="174"/>
      <c r="M17" s="178"/>
    </row>
    <row r="18" spans="1:13" ht="18" customHeight="1">
      <c r="A18" s="93"/>
      <c r="B18" s="188" t="s">
        <v>255</v>
      </c>
      <c r="C18" s="174"/>
      <c r="D18" s="174"/>
      <c r="E18" s="174"/>
      <c r="F18" s="174"/>
      <c r="G18" s="174"/>
      <c r="M18" s="178"/>
    </row>
    <row r="19" spans="1:13" ht="18" customHeight="1">
      <c r="A19" s="93"/>
      <c r="B19" s="188" t="s">
        <v>152</v>
      </c>
      <c r="C19" s="174"/>
      <c r="D19" s="174"/>
      <c r="E19" s="174"/>
      <c r="F19" s="174"/>
      <c r="G19" s="174"/>
      <c r="M19" s="178"/>
    </row>
    <row r="20" spans="1:13" ht="18" customHeight="1">
      <c r="A20" s="93"/>
      <c r="B20" s="188" t="s">
        <v>153</v>
      </c>
      <c r="C20" s="174"/>
      <c r="D20" s="174"/>
      <c r="E20" s="174"/>
      <c r="F20" s="174"/>
      <c r="G20" s="174"/>
      <c r="M20" s="178"/>
    </row>
    <row r="21" spans="1:13" ht="18" customHeight="1">
      <c r="A21" s="157"/>
      <c r="B21" s="188" t="s">
        <v>154</v>
      </c>
      <c r="C21" s="174"/>
      <c r="D21" s="174"/>
      <c r="E21" s="174"/>
      <c r="F21" s="174"/>
      <c r="G21" s="174"/>
      <c r="M21" s="178"/>
    </row>
    <row r="22" spans="1:13" ht="18" customHeight="1">
      <c r="A22" s="157"/>
      <c r="B22" s="188" t="s">
        <v>180</v>
      </c>
      <c r="C22" s="174"/>
      <c r="D22" s="174"/>
      <c r="E22" s="174"/>
      <c r="F22" s="174"/>
      <c r="G22" s="174"/>
      <c r="M22" s="178"/>
    </row>
    <row r="23" spans="1:13" s="153" customFormat="1" ht="15.75" customHeight="1">
      <c r="A23" s="159"/>
      <c r="B23" s="152"/>
      <c r="C23" s="152"/>
      <c r="D23" s="152"/>
      <c r="E23" s="152"/>
      <c r="F23" s="152"/>
      <c r="G23" s="152"/>
      <c r="H23" s="152"/>
      <c r="I23" s="152"/>
      <c r="J23" s="152"/>
      <c r="K23" s="152"/>
      <c r="L23" s="152"/>
      <c r="M23" s="175"/>
    </row>
    <row r="24" spans="1:18" s="4" customFormat="1" ht="41.25" customHeight="1">
      <c r="A24" s="442" t="s">
        <v>297</v>
      </c>
      <c r="B24" s="442" t="s">
        <v>244</v>
      </c>
      <c r="C24" s="442"/>
      <c r="D24" s="442"/>
      <c r="E24" s="442" t="s">
        <v>89</v>
      </c>
      <c r="F24" s="442"/>
      <c r="G24" s="442"/>
      <c r="H24" s="442" t="s">
        <v>90</v>
      </c>
      <c r="I24" s="442"/>
      <c r="J24" s="442"/>
      <c r="K24" s="442" t="s">
        <v>93</v>
      </c>
      <c r="L24" s="442"/>
      <c r="M24" s="442"/>
      <c r="N24" s="442" t="s">
        <v>186</v>
      </c>
      <c r="O24" s="442"/>
      <c r="P24" s="442"/>
      <c r="Q24" s="370" t="s">
        <v>185</v>
      </c>
      <c r="R24" s="466" t="s">
        <v>309</v>
      </c>
    </row>
    <row r="25" spans="1:18" s="4" customFormat="1" ht="63" customHeight="1">
      <c r="A25" s="442"/>
      <c r="B25" s="88" t="s">
        <v>245</v>
      </c>
      <c r="C25" s="88" t="s">
        <v>246</v>
      </c>
      <c r="D25" s="88" t="s">
        <v>184</v>
      </c>
      <c r="E25" s="88" t="s">
        <v>134</v>
      </c>
      <c r="F25" s="88" t="s">
        <v>246</v>
      </c>
      <c r="G25" s="88" t="s">
        <v>184</v>
      </c>
      <c r="H25" s="88" t="s">
        <v>135</v>
      </c>
      <c r="I25" s="88" t="s">
        <v>246</v>
      </c>
      <c r="J25" s="88" t="s">
        <v>184</v>
      </c>
      <c r="K25" s="88" t="s">
        <v>134</v>
      </c>
      <c r="L25" s="88" t="s">
        <v>246</v>
      </c>
      <c r="M25" s="88" t="s">
        <v>184</v>
      </c>
      <c r="N25" s="88" t="s">
        <v>134</v>
      </c>
      <c r="O25" s="88" t="s">
        <v>246</v>
      </c>
      <c r="P25" s="88" t="s">
        <v>184</v>
      </c>
      <c r="Q25" s="455"/>
      <c r="R25" s="467"/>
    </row>
    <row r="26" spans="1:18" s="200" customFormat="1" ht="18" customHeight="1">
      <c r="A26" s="188" t="s">
        <v>252</v>
      </c>
      <c r="B26" s="189"/>
      <c r="C26" s="189"/>
      <c r="D26" s="189"/>
      <c r="E26" s="189"/>
      <c r="F26" s="189"/>
      <c r="G26" s="189"/>
      <c r="H26" s="189"/>
      <c r="I26" s="189"/>
      <c r="J26" s="189"/>
      <c r="K26" s="189"/>
      <c r="L26" s="189"/>
      <c r="M26" s="188"/>
      <c r="N26" s="189"/>
      <c r="O26" s="189"/>
      <c r="P26" s="190"/>
      <c r="Q26" s="188"/>
      <c r="R26" s="188"/>
    </row>
    <row r="27" spans="1:18" s="200" customFormat="1" ht="18" customHeight="1">
      <c r="A27" s="188" t="s">
        <v>253</v>
      </c>
      <c r="B27" s="189"/>
      <c r="C27" s="189"/>
      <c r="D27" s="189"/>
      <c r="E27" s="189"/>
      <c r="F27" s="189"/>
      <c r="G27" s="189"/>
      <c r="H27" s="189"/>
      <c r="I27" s="189"/>
      <c r="J27" s="189"/>
      <c r="K27" s="189"/>
      <c r="L27" s="189"/>
      <c r="M27" s="188"/>
      <c r="N27" s="189"/>
      <c r="O27" s="189"/>
      <c r="P27" s="190"/>
      <c r="Q27" s="188"/>
      <c r="R27" s="188"/>
    </row>
    <row r="28" spans="1:18" s="200" customFormat="1" ht="18" customHeight="1">
      <c r="A28" s="188" t="s">
        <v>254</v>
      </c>
      <c r="B28" s="189"/>
      <c r="C28" s="189"/>
      <c r="D28" s="189"/>
      <c r="E28" s="189"/>
      <c r="F28" s="189"/>
      <c r="G28" s="189"/>
      <c r="H28" s="189"/>
      <c r="I28" s="189"/>
      <c r="J28" s="189"/>
      <c r="K28" s="189"/>
      <c r="L28" s="189"/>
      <c r="M28" s="188"/>
      <c r="N28" s="189"/>
      <c r="O28" s="189"/>
      <c r="P28" s="190"/>
      <c r="Q28" s="188"/>
      <c r="R28" s="188"/>
    </row>
    <row r="29" spans="1:18" s="200" customFormat="1" ht="18" customHeight="1">
      <c r="A29" s="188" t="s">
        <v>255</v>
      </c>
      <c r="B29" s="189"/>
      <c r="C29" s="189"/>
      <c r="D29" s="189"/>
      <c r="E29" s="189"/>
      <c r="F29" s="189"/>
      <c r="G29" s="189"/>
      <c r="H29" s="189"/>
      <c r="I29" s="189"/>
      <c r="J29" s="189"/>
      <c r="K29" s="189"/>
      <c r="L29" s="189"/>
      <c r="M29" s="188"/>
      <c r="N29" s="189"/>
      <c r="O29" s="189"/>
      <c r="P29" s="190"/>
      <c r="Q29" s="188"/>
      <c r="R29" s="188"/>
    </row>
    <row r="30" spans="1:18" s="200" customFormat="1" ht="18" customHeight="1">
      <c r="A30" s="188" t="s">
        <v>152</v>
      </c>
      <c r="B30" s="189"/>
      <c r="C30" s="189"/>
      <c r="D30" s="189"/>
      <c r="E30" s="189"/>
      <c r="F30" s="189"/>
      <c r="G30" s="190"/>
      <c r="H30" s="189"/>
      <c r="I30" s="189"/>
      <c r="J30" s="189"/>
      <c r="K30" s="189"/>
      <c r="L30" s="189"/>
      <c r="M30" s="188"/>
      <c r="N30" s="189"/>
      <c r="O30" s="189"/>
      <c r="P30" s="190"/>
      <c r="Q30" s="188"/>
      <c r="R30" s="188"/>
    </row>
    <row r="31" spans="1:18" s="200" customFormat="1" ht="18" customHeight="1">
      <c r="A31" s="188" t="s">
        <v>153</v>
      </c>
      <c r="B31" s="189"/>
      <c r="C31" s="189"/>
      <c r="D31" s="189"/>
      <c r="E31" s="189"/>
      <c r="F31" s="189"/>
      <c r="G31" s="190"/>
      <c r="H31" s="189"/>
      <c r="I31" s="189"/>
      <c r="J31" s="189"/>
      <c r="K31" s="189"/>
      <c r="L31" s="189"/>
      <c r="M31" s="188"/>
      <c r="N31" s="189"/>
      <c r="O31" s="189"/>
      <c r="P31" s="190"/>
      <c r="Q31" s="188"/>
      <c r="R31" s="188"/>
    </row>
    <row r="32" spans="1:18" s="200" customFormat="1" ht="18" customHeight="1">
      <c r="A32" s="188" t="s">
        <v>154</v>
      </c>
      <c r="B32" s="189"/>
      <c r="C32" s="189"/>
      <c r="D32" s="189"/>
      <c r="E32" s="189"/>
      <c r="F32" s="189"/>
      <c r="G32" s="189"/>
      <c r="H32" s="189"/>
      <c r="I32" s="189"/>
      <c r="J32" s="189"/>
      <c r="K32" s="189"/>
      <c r="L32" s="189"/>
      <c r="M32" s="188"/>
      <c r="N32" s="189"/>
      <c r="O32" s="189"/>
      <c r="P32" s="190"/>
      <c r="Q32" s="188"/>
      <c r="R32" s="188"/>
    </row>
    <row r="33" spans="1:18" s="200" customFormat="1" ht="18" customHeight="1">
      <c r="A33" s="188" t="s">
        <v>180</v>
      </c>
      <c r="B33" s="189"/>
      <c r="C33" s="189"/>
      <c r="D33" s="189"/>
      <c r="E33" s="189"/>
      <c r="F33" s="189"/>
      <c r="G33" s="189"/>
      <c r="H33" s="189"/>
      <c r="I33" s="189"/>
      <c r="J33" s="189"/>
      <c r="K33" s="189"/>
      <c r="L33" s="189"/>
      <c r="M33" s="188"/>
      <c r="N33" s="189"/>
      <c r="O33" s="189"/>
      <c r="P33" s="190"/>
      <c r="Q33" s="188"/>
      <c r="R33" s="188"/>
    </row>
    <row r="34" spans="1:13" s="200" customFormat="1" ht="14.25">
      <c r="A34" s="205"/>
      <c r="B34" s="256"/>
      <c r="C34" s="256"/>
      <c r="D34" s="256"/>
      <c r="E34" s="256"/>
      <c r="F34" s="256"/>
      <c r="G34" s="256"/>
      <c r="H34" s="256"/>
      <c r="I34" s="205"/>
      <c r="J34" s="256"/>
      <c r="K34" s="256"/>
      <c r="L34" s="257"/>
      <c r="M34" s="256"/>
    </row>
    <row r="35" spans="1:13" s="200" customFormat="1" ht="21" customHeight="1">
      <c r="A35" s="258" t="s">
        <v>241</v>
      </c>
      <c r="B35" s="256"/>
      <c r="C35" s="256"/>
      <c r="D35" s="256"/>
      <c r="E35" s="256"/>
      <c r="F35" s="256"/>
      <c r="G35" s="256"/>
      <c r="H35" s="256"/>
      <c r="I35" s="205"/>
      <c r="J35" s="256"/>
      <c r="K35" s="256"/>
      <c r="L35" s="257"/>
      <c r="M35" s="256"/>
    </row>
    <row r="36" spans="1:4" ht="21" customHeight="1">
      <c r="A36" s="259" t="s">
        <v>182</v>
      </c>
      <c r="D36" s="161"/>
    </row>
    <row r="37" ht="21" customHeight="1">
      <c r="A37" s="259" t="s">
        <v>181</v>
      </c>
    </row>
    <row r="38" spans="1:4" ht="21" customHeight="1">
      <c r="A38" s="259" t="s">
        <v>183</v>
      </c>
      <c r="D38" s="161"/>
    </row>
  </sheetData>
  <sheetProtection/>
  <mergeCells count="23">
    <mergeCell ref="A9:B9"/>
    <mergeCell ref="F12:F13"/>
    <mergeCell ref="C12:C13"/>
    <mergeCell ref="A8:L8"/>
    <mergeCell ref="B11:G11"/>
    <mergeCell ref="G12:G13"/>
    <mergeCell ref="B12:B14"/>
    <mergeCell ref="E24:G24"/>
    <mergeCell ref="H24:J24"/>
    <mergeCell ref="K24:M24"/>
    <mergeCell ref="D12:D13"/>
    <mergeCell ref="N24:P24"/>
    <mergeCell ref="E12:E13"/>
    <mergeCell ref="Q24:Q25"/>
    <mergeCell ref="R24:R25"/>
    <mergeCell ref="C9:R9"/>
    <mergeCell ref="A3:R3"/>
    <mergeCell ref="A4:R4"/>
    <mergeCell ref="A5:R5"/>
    <mergeCell ref="A6:R6"/>
    <mergeCell ref="A7:R7"/>
    <mergeCell ref="A24:A25"/>
    <mergeCell ref="B24:D24"/>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54" r:id="rId1"/>
</worksheet>
</file>

<file path=xl/worksheets/sheet8.xml><?xml version="1.0" encoding="utf-8"?>
<worksheet xmlns="http://schemas.openxmlformats.org/spreadsheetml/2006/main" xmlns:r="http://schemas.openxmlformats.org/officeDocument/2006/relationships">
  <sheetPr>
    <tabColor indexed="15"/>
    <pageSetUpPr fitToPage="1"/>
  </sheetPr>
  <dimension ref="A1:L25"/>
  <sheetViews>
    <sheetView view="pageBreakPreview" zoomScaleSheetLayoutView="100" zoomScalePageLayoutView="0" workbookViewId="0" topLeftCell="A1">
      <selection activeCell="A1" sqref="A1"/>
    </sheetView>
  </sheetViews>
  <sheetFormatPr defaultColWidth="9.140625" defaultRowHeight="15"/>
  <cols>
    <col min="1" max="1" width="6.7109375" style="0" customWidth="1"/>
    <col min="2" max="3" width="13.57421875" style="7" customWidth="1"/>
    <col min="4" max="4" width="17.8515625" style="7" customWidth="1"/>
    <col min="5" max="5" width="14.140625" style="7" customWidth="1"/>
    <col min="6" max="6" width="13.8515625" style="7" customWidth="1"/>
    <col min="7" max="7" width="15.8515625" style="7" customWidth="1"/>
    <col min="8" max="12" width="13.8515625" style="0" customWidth="1"/>
  </cols>
  <sheetData>
    <row r="1" spans="1:12" s="3" customFormat="1" ht="17.25" customHeight="1">
      <c r="A1" s="27" t="s">
        <v>319</v>
      </c>
      <c r="B1" s="22"/>
      <c r="C1" s="22"/>
      <c r="D1" s="23"/>
      <c r="E1" s="23"/>
      <c r="F1" s="23"/>
      <c r="G1" s="23"/>
      <c r="H1" s="23"/>
      <c r="I1" s="23"/>
      <c r="J1" s="23"/>
      <c r="K1" s="23"/>
      <c r="L1" s="23"/>
    </row>
    <row r="2" spans="1:12" s="3" customFormat="1" ht="17.25" customHeight="1">
      <c r="A2" s="22"/>
      <c r="B2" s="22"/>
      <c r="C2" s="22"/>
      <c r="D2" s="22"/>
      <c r="E2" s="22"/>
      <c r="F2" s="22"/>
      <c r="G2" s="22"/>
      <c r="H2" s="22"/>
      <c r="I2" s="22"/>
      <c r="J2" s="22"/>
      <c r="K2" s="22"/>
      <c r="L2" s="22"/>
    </row>
    <row r="3" spans="1:12" s="3" customFormat="1" ht="12.75" customHeight="1">
      <c r="A3" s="475"/>
      <c r="B3" s="475"/>
      <c r="C3" s="475"/>
      <c r="D3" s="475"/>
      <c r="E3" s="475"/>
      <c r="F3" s="475"/>
      <c r="G3" s="475"/>
      <c r="H3" s="475"/>
      <c r="I3" s="475"/>
      <c r="J3" s="475"/>
      <c r="K3" s="475"/>
      <c r="L3" s="475"/>
    </row>
    <row r="4" spans="1:12" s="3" customFormat="1" ht="12.75" customHeight="1">
      <c r="A4" s="444" t="str">
        <f>RESUMO!A5</f>
        <v>PROGRAMA DE ATENDIMENTO ÀS REGIÕES REMOTAS DOS SISTEMAS ISOLADOS</v>
      </c>
      <c r="B4" s="444"/>
      <c r="C4" s="444"/>
      <c r="D4" s="444"/>
      <c r="E4" s="444"/>
      <c r="F4" s="444"/>
      <c r="G4" s="444"/>
      <c r="H4" s="444"/>
      <c r="I4" s="444"/>
      <c r="J4" s="444"/>
      <c r="K4" s="444"/>
      <c r="L4" s="444"/>
    </row>
    <row r="5" spans="1:12" s="3" customFormat="1" ht="12.75" customHeight="1">
      <c r="A5" s="444"/>
      <c r="B5" s="444"/>
      <c r="C5" s="444"/>
      <c r="D5" s="444"/>
      <c r="E5" s="444"/>
      <c r="F5" s="444"/>
      <c r="G5" s="444"/>
      <c r="H5" s="444"/>
      <c r="I5" s="444"/>
      <c r="J5" s="444"/>
      <c r="K5" s="444"/>
      <c r="L5" s="444"/>
    </row>
    <row r="6" spans="1:12" s="3" customFormat="1" ht="12.75" customHeight="1">
      <c r="A6" s="445" t="s">
        <v>149</v>
      </c>
      <c r="B6" s="445"/>
      <c r="C6" s="445"/>
      <c r="D6" s="445"/>
      <c r="E6" s="445"/>
      <c r="F6" s="445"/>
      <c r="G6" s="445"/>
      <c r="H6" s="445"/>
      <c r="I6" s="445"/>
      <c r="J6" s="445"/>
      <c r="K6" s="445"/>
      <c r="L6" s="445"/>
    </row>
    <row r="7" spans="1:12" s="3" customFormat="1" ht="12.75" customHeight="1">
      <c r="A7" s="103"/>
      <c r="B7" s="103"/>
      <c r="C7" s="103"/>
      <c r="D7" s="103"/>
      <c r="E7" s="103"/>
      <c r="F7" s="103"/>
      <c r="G7" s="103"/>
      <c r="H7" s="474"/>
      <c r="I7" s="474"/>
      <c r="J7" s="474"/>
      <c r="K7" s="474"/>
      <c r="L7" s="474"/>
    </row>
    <row r="8" spans="1:12" s="3" customFormat="1" ht="17.25" customHeight="1">
      <c r="A8" s="447"/>
      <c r="B8" s="447"/>
      <c r="C8" s="447"/>
      <c r="D8" s="447"/>
      <c r="E8" s="447"/>
      <c r="F8" s="447"/>
      <c r="G8" s="447"/>
      <c r="H8" s="447"/>
      <c r="I8" s="26"/>
      <c r="J8" s="26"/>
      <c r="K8" s="26"/>
      <c r="L8" s="26"/>
    </row>
    <row r="9" spans="1:12" s="3" customFormat="1" ht="17.25" customHeight="1">
      <c r="A9" s="448" t="s">
        <v>171</v>
      </c>
      <c r="B9" s="449"/>
      <c r="C9" s="476"/>
      <c r="D9" s="477"/>
      <c r="E9" s="477"/>
      <c r="F9" s="477"/>
      <c r="G9" s="477"/>
      <c r="H9" s="477"/>
      <c r="I9" s="477"/>
      <c r="J9" s="477"/>
      <c r="K9" s="477"/>
      <c r="L9" s="477"/>
    </row>
    <row r="10" spans="1:12" s="3" customFormat="1" ht="19.5" customHeight="1">
      <c r="A10" s="9"/>
      <c r="B10" s="9"/>
      <c r="C10" s="9"/>
      <c r="D10" s="9"/>
      <c r="E10" s="9"/>
      <c r="F10" s="9"/>
      <c r="G10" s="9"/>
      <c r="H10" s="9"/>
      <c r="I10" s="9"/>
      <c r="J10" s="9"/>
      <c r="K10" s="9"/>
      <c r="L10" s="9"/>
    </row>
    <row r="11" spans="1:12" ht="19.5" customHeight="1">
      <c r="A11" s="1"/>
      <c r="B11" s="5"/>
      <c r="C11" s="5"/>
      <c r="D11" s="5"/>
      <c r="E11" s="5"/>
      <c r="F11" s="5"/>
      <c r="G11" s="5"/>
      <c r="H11" s="1"/>
      <c r="I11" s="25"/>
      <c r="J11" s="25"/>
      <c r="K11" s="25"/>
      <c r="L11" s="25"/>
    </row>
    <row r="12" spans="1:12" s="4" customFormat="1" ht="41.25" customHeight="1">
      <c r="A12" s="370" t="s">
        <v>110</v>
      </c>
      <c r="B12" s="370" t="s">
        <v>111</v>
      </c>
      <c r="C12" s="370" t="s">
        <v>112</v>
      </c>
      <c r="D12" s="442" t="s">
        <v>50</v>
      </c>
      <c r="E12" s="443"/>
      <c r="F12" s="443"/>
      <c r="G12" s="478" t="s">
        <v>91</v>
      </c>
      <c r="H12" s="479"/>
      <c r="I12" s="452" t="s">
        <v>95</v>
      </c>
      <c r="J12" s="453"/>
      <c r="K12" s="453"/>
      <c r="L12" s="454"/>
    </row>
    <row r="13" spans="1:12" s="4" customFormat="1" ht="86.25" customHeight="1">
      <c r="A13" s="369"/>
      <c r="B13" s="369"/>
      <c r="C13" s="369"/>
      <c r="D13" s="171" t="s">
        <v>130</v>
      </c>
      <c r="E13" s="171" t="s">
        <v>131</v>
      </c>
      <c r="F13" s="171" t="s">
        <v>132</v>
      </c>
      <c r="G13" s="171" t="s">
        <v>315</v>
      </c>
      <c r="H13" s="171" t="s">
        <v>132</v>
      </c>
      <c r="I13" s="91" t="s">
        <v>188</v>
      </c>
      <c r="J13" s="171" t="s">
        <v>310</v>
      </c>
      <c r="K13" s="171" t="s">
        <v>133</v>
      </c>
      <c r="L13" s="171" t="s">
        <v>132</v>
      </c>
    </row>
    <row r="14" spans="1:12" ht="18" customHeight="1">
      <c r="A14" s="146"/>
      <c r="B14" s="146"/>
      <c r="C14" s="146"/>
      <c r="D14" s="195"/>
      <c r="E14" s="195"/>
      <c r="F14" s="195"/>
      <c r="G14" s="195"/>
      <c r="H14" s="196"/>
      <c r="I14" s="195"/>
      <c r="J14" s="195"/>
      <c r="K14" s="195"/>
      <c r="L14" s="195"/>
    </row>
    <row r="15" spans="1:12" ht="18" customHeight="1">
      <c r="A15" s="146"/>
      <c r="B15" s="146"/>
      <c r="C15" s="146"/>
      <c r="D15" s="195"/>
      <c r="E15" s="195"/>
      <c r="F15" s="195"/>
      <c r="G15" s="195"/>
      <c r="H15" s="196"/>
      <c r="I15" s="195"/>
      <c r="J15" s="195"/>
      <c r="K15" s="195"/>
      <c r="L15" s="195"/>
    </row>
    <row r="16" spans="1:12" ht="18" customHeight="1">
      <c r="A16" s="2"/>
      <c r="B16" s="2"/>
      <c r="C16" s="90"/>
      <c r="D16" s="195"/>
      <c r="E16" s="195"/>
      <c r="F16" s="195"/>
      <c r="G16" s="195"/>
      <c r="H16" s="195"/>
      <c r="I16" s="195"/>
      <c r="J16" s="195"/>
      <c r="K16" s="195"/>
      <c r="L16" s="195"/>
    </row>
    <row r="17" spans="1:12" ht="18" customHeight="1">
      <c r="A17" s="2"/>
      <c r="B17" s="2"/>
      <c r="C17" s="90"/>
      <c r="D17" s="195"/>
      <c r="E17" s="195"/>
      <c r="F17" s="195"/>
      <c r="G17" s="195"/>
      <c r="H17" s="195"/>
      <c r="I17" s="195"/>
      <c r="J17" s="195"/>
      <c r="K17" s="195"/>
      <c r="L17" s="195"/>
    </row>
    <row r="18" spans="1:12" ht="15">
      <c r="A18" s="92"/>
      <c r="B18" s="92"/>
      <c r="C18" s="92"/>
      <c r="D18" s="262"/>
      <c r="E18" s="262"/>
      <c r="F18" s="262"/>
      <c r="G18" s="262"/>
      <c r="H18" s="262"/>
      <c r="I18" s="262"/>
      <c r="J18" s="262"/>
      <c r="K18" s="262"/>
      <c r="L18" s="262"/>
    </row>
    <row r="19" spans="1:12" s="241" customFormat="1" ht="21" customHeight="1">
      <c r="A19" s="261" t="s">
        <v>241</v>
      </c>
      <c r="B19" s="252"/>
      <c r="C19" s="252"/>
      <c r="D19" s="81"/>
      <c r="E19" s="81"/>
      <c r="F19" s="81"/>
      <c r="G19" s="81"/>
      <c r="H19" s="81"/>
      <c r="I19" s="81"/>
      <c r="J19" s="81"/>
      <c r="K19" s="81"/>
      <c r="L19" s="81"/>
    </row>
    <row r="20" spans="1:7" s="241" customFormat="1" ht="21" customHeight="1">
      <c r="A20" s="259" t="s">
        <v>94</v>
      </c>
      <c r="B20" s="263"/>
      <c r="C20" s="263"/>
      <c r="D20" s="263"/>
      <c r="E20" s="263"/>
      <c r="F20" s="263"/>
      <c r="G20" s="263"/>
    </row>
    <row r="21" spans="1:12" s="241" customFormat="1" ht="21" customHeight="1">
      <c r="A21" s="472" t="s">
        <v>248</v>
      </c>
      <c r="B21" s="473"/>
      <c r="C21" s="473"/>
      <c r="D21" s="473"/>
      <c r="E21" s="473"/>
      <c r="F21" s="473"/>
      <c r="G21" s="473"/>
      <c r="H21" s="473"/>
      <c r="I21" s="473"/>
      <c r="J21" s="473"/>
      <c r="K21" s="473"/>
      <c r="L21" s="473"/>
    </row>
    <row r="22" spans="1:12" ht="21" customHeight="1">
      <c r="A22" s="473"/>
      <c r="B22" s="473"/>
      <c r="C22" s="473"/>
      <c r="D22" s="473"/>
      <c r="E22" s="473"/>
      <c r="F22" s="473"/>
      <c r="G22" s="473"/>
      <c r="H22" s="473"/>
      <c r="I22" s="473"/>
      <c r="J22" s="473"/>
      <c r="K22" s="473"/>
      <c r="L22" s="473"/>
    </row>
    <row r="23" spans="1:12" ht="15">
      <c r="A23" s="472" t="s">
        <v>316</v>
      </c>
      <c r="B23" s="473"/>
      <c r="C23" s="473"/>
      <c r="D23" s="473"/>
      <c r="E23" s="473"/>
      <c r="F23" s="473"/>
      <c r="G23" s="473"/>
      <c r="H23" s="473"/>
      <c r="I23" s="473"/>
      <c r="J23" s="473"/>
      <c r="K23" s="473"/>
      <c r="L23" s="473"/>
    </row>
    <row r="24" spans="1:12" ht="15">
      <c r="A24" s="473"/>
      <c r="B24" s="473"/>
      <c r="C24" s="473"/>
      <c r="D24" s="473"/>
      <c r="E24" s="473"/>
      <c r="F24" s="473"/>
      <c r="G24" s="473"/>
      <c r="H24" s="473"/>
      <c r="I24" s="473"/>
      <c r="J24" s="473"/>
      <c r="K24" s="473"/>
      <c r="L24" s="473"/>
    </row>
    <row r="25" spans="4:7" ht="15">
      <c r="D25"/>
      <c r="E25"/>
      <c r="F25"/>
      <c r="G25"/>
    </row>
  </sheetData>
  <sheetProtection/>
  <mergeCells count="16">
    <mergeCell ref="G12:H12"/>
    <mergeCell ref="A12:A13"/>
    <mergeCell ref="B12:B13"/>
    <mergeCell ref="C12:C13"/>
    <mergeCell ref="A21:L22"/>
    <mergeCell ref="I12:L12"/>
    <mergeCell ref="A23:L24"/>
    <mergeCell ref="H7:L7"/>
    <mergeCell ref="A8:H8"/>
    <mergeCell ref="A9:B9"/>
    <mergeCell ref="A3:L3"/>
    <mergeCell ref="A4:L4"/>
    <mergeCell ref="A5:L5"/>
    <mergeCell ref="A6:L6"/>
    <mergeCell ref="C9:L9"/>
    <mergeCell ref="D12:F12"/>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85"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G27"/>
  <sheetViews>
    <sheetView view="pageBreakPreview" zoomScaleSheetLayoutView="100" zoomScalePageLayoutView="0" workbookViewId="0" topLeftCell="A1">
      <selection activeCell="A1" sqref="A1"/>
    </sheetView>
  </sheetViews>
  <sheetFormatPr defaultColWidth="9.140625" defaultRowHeight="18" customHeight="1"/>
  <cols>
    <col min="1" max="1" width="5.8515625" style="0" customWidth="1"/>
    <col min="2" max="3" width="25.8515625" style="0" customWidth="1"/>
    <col min="4" max="4" width="14.57421875" style="0" bestFit="1" customWidth="1"/>
    <col min="5" max="5" width="18.421875" style="0" customWidth="1"/>
    <col min="6" max="6" width="47.57421875" style="0" customWidth="1"/>
    <col min="7" max="7" width="21.140625" style="0" customWidth="1"/>
  </cols>
  <sheetData>
    <row r="1" s="22" customFormat="1" ht="18">
      <c r="A1" s="27" t="s">
        <v>319</v>
      </c>
    </row>
    <row r="2" s="22" customFormat="1" ht="12.75"/>
    <row r="3" s="22" customFormat="1" ht="12.75"/>
    <row r="4" spans="1:7" s="22" customFormat="1" ht="12.75" customHeight="1">
      <c r="A4" s="99"/>
      <c r="B4" s="475"/>
      <c r="C4" s="475"/>
      <c r="D4" s="475"/>
      <c r="E4" s="475"/>
      <c r="F4" s="475"/>
      <c r="G4" s="475"/>
    </row>
    <row r="5" spans="1:7" s="22" customFormat="1" ht="12.75" customHeight="1">
      <c r="A5" s="444" t="str">
        <f>RESUMO!A5</f>
        <v>PROGRAMA DE ATENDIMENTO ÀS REGIÕES REMOTAS DOS SISTEMAS ISOLADOS</v>
      </c>
      <c r="B5" s="444"/>
      <c r="C5" s="444"/>
      <c r="D5" s="444"/>
      <c r="E5" s="444"/>
      <c r="F5" s="444"/>
      <c r="G5" s="444"/>
    </row>
    <row r="6" spans="1:7" s="22" customFormat="1" ht="12.75" customHeight="1">
      <c r="A6" s="444"/>
      <c r="B6" s="444"/>
      <c r="C6" s="444"/>
      <c r="D6" s="444"/>
      <c r="E6" s="444"/>
      <c r="F6" s="444"/>
      <c r="G6" s="444"/>
    </row>
    <row r="7" spans="1:7" s="22" customFormat="1" ht="12.75" customHeight="1">
      <c r="A7" s="444" t="s">
        <v>108</v>
      </c>
      <c r="B7" s="444"/>
      <c r="C7" s="444"/>
      <c r="D7" s="444"/>
      <c r="E7" s="444"/>
      <c r="F7" s="444"/>
      <c r="G7" s="444"/>
    </row>
    <row r="8" spans="1:7" s="22" customFormat="1" ht="12.75" customHeight="1">
      <c r="A8" s="444"/>
      <c r="B8" s="444"/>
      <c r="C8" s="444"/>
      <c r="D8" s="444"/>
      <c r="E8" s="444"/>
      <c r="F8" s="444"/>
      <c r="G8" s="444"/>
    </row>
    <row r="9" spans="1:6" s="22" customFormat="1" ht="12.75">
      <c r="A9" s="446"/>
      <c r="B9" s="447"/>
      <c r="C9" s="447"/>
      <c r="D9" s="447"/>
      <c r="E9" s="447"/>
      <c r="F9" s="447"/>
    </row>
    <row r="10" spans="1:7" s="24" customFormat="1" ht="18" customHeight="1">
      <c r="A10" s="448" t="s">
        <v>171</v>
      </c>
      <c r="B10" s="449"/>
      <c r="C10" s="476"/>
      <c r="D10" s="477"/>
      <c r="E10" s="477"/>
      <c r="F10" s="477"/>
      <c r="G10" s="483"/>
    </row>
    <row r="11" spans="1:6" s="3" customFormat="1" ht="18" customHeight="1">
      <c r="A11" s="9"/>
      <c r="B11" s="9"/>
      <c r="C11" s="9"/>
      <c r="D11" s="9"/>
      <c r="E11" s="9"/>
      <c r="F11" s="9"/>
    </row>
    <row r="12" spans="1:6" ht="18" customHeight="1">
      <c r="A12" s="1"/>
      <c r="B12" s="1"/>
      <c r="C12" s="1"/>
      <c r="D12" s="1"/>
      <c r="E12" s="1"/>
      <c r="F12" s="1"/>
    </row>
    <row r="13" spans="1:7" s="4" customFormat="1" ht="36.75" customHeight="1">
      <c r="A13" s="370" t="s">
        <v>128</v>
      </c>
      <c r="B13" s="370" t="s">
        <v>112</v>
      </c>
      <c r="C13" s="370" t="s">
        <v>111</v>
      </c>
      <c r="D13" s="370" t="s">
        <v>250</v>
      </c>
      <c r="E13" s="370" t="s">
        <v>251</v>
      </c>
      <c r="F13" s="370" t="s">
        <v>129</v>
      </c>
      <c r="G13" s="370" t="s">
        <v>311</v>
      </c>
    </row>
    <row r="14" spans="1:7" s="4" customFormat="1" ht="53.25" customHeight="1">
      <c r="A14" s="369"/>
      <c r="B14" s="369"/>
      <c r="C14" s="369"/>
      <c r="D14" s="369"/>
      <c r="E14" s="369"/>
      <c r="F14" s="369"/>
      <c r="G14" s="369"/>
    </row>
    <row r="15" spans="1:7" ht="18" customHeight="1">
      <c r="A15" s="43"/>
      <c r="B15" s="480"/>
      <c r="C15" s="480"/>
      <c r="D15" s="188" t="s">
        <v>252</v>
      </c>
      <c r="E15" s="43"/>
      <c r="F15" s="44"/>
      <c r="G15" s="197"/>
    </row>
    <row r="16" spans="1:7" ht="18" customHeight="1">
      <c r="A16" s="43"/>
      <c r="B16" s="481"/>
      <c r="C16" s="481"/>
      <c r="D16" s="188" t="s">
        <v>253</v>
      </c>
      <c r="E16" s="43"/>
      <c r="F16" s="44"/>
      <c r="G16" s="197"/>
    </row>
    <row r="17" spans="1:7" ht="18" customHeight="1">
      <c r="A17" s="43"/>
      <c r="B17" s="481"/>
      <c r="C17" s="481"/>
      <c r="D17" s="188" t="s">
        <v>254</v>
      </c>
      <c r="E17" s="43"/>
      <c r="F17" s="44"/>
      <c r="G17" s="197"/>
    </row>
    <row r="18" spans="1:7" ht="18" customHeight="1">
      <c r="A18" s="43"/>
      <c r="B18" s="482"/>
      <c r="C18" s="482"/>
      <c r="D18" s="188" t="s">
        <v>255</v>
      </c>
      <c r="E18" s="43"/>
      <c r="F18" s="44"/>
      <c r="G18" s="197"/>
    </row>
    <row r="19" spans="1:7" ht="18" customHeight="1">
      <c r="A19" s="90"/>
      <c r="B19" s="480"/>
      <c r="C19" s="480"/>
      <c r="D19" s="188" t="s">
        <v>252</v>
      </c>
      <c r="E19" s="2"/>
      <c r="F19" s="2"/>
      <c r="G19" s="183"/>
    </row>
    <row r="20" spans="1:7" ht="18" customHeight="1">
      <c r="A20" s="90"/>
      <c r="B20" s="481"/>
      <c r="C20" s="481"/>
      <c r="D20" s="188" t="s">
        <v>253</v>
      </c>
      <c r="E20" s="2"/>
      <c r="F20" s="2"/>
      <c r="G20" s="183"/>
    </row>
    <row r="21" spans="1:7" ht="18" customHeight="1">
      <c r="A21" s="90"/>
      <c r="B21" s="481"/>
      <c r="C21" s="481"/>
      <c r="D21" s="188" t="s">
        <v>254</v>
      </c>
      <c r="E21" s="90"/>
      <c r="F21" s="90"/>
      <c r="G21" s="183"/>
    </row>
    <row r="22" spans="1:7" ht="18" customHeight="1">
      <c r="A22" s="90"/>
      <c r="B22" s="482"/>
      <c r="C22" s="482"/>
      <c r="D22" s="188" t="s">
        <v>255</v>
      </c>
      <c r="E22" s="2"/>
      <c r="F22" s="2"/>
      <c r="G22" s="183"/>
    </row>
    <row r="23" spans="1:6" ht="18" customHeight="1">
      <c r="A23" s="92"/>
      <c r="B23" s="92"/>
      <c r="C23" s="92"/>
      <c r="D23" s="92"/>
      <c r="E23" s="92"/>
      <c r="F23" s="186"/>
    </row>
    <row r="24" spans="1:6" ht="21" customHeight="1">
      <c r="A24" s="261" t="s">
        <v>241</v>
      </c>
      <c r="B24" s="264"/>
      <c r="C24" s="264"/>
      <c r="D24" s="264"/>
      <c r="E24" s="264"/>
      <c r="F24" s="265"/>
    </row>
    <row r="25" spans="1:6" ht="21" customHeight="1">
      <c r="A25" s="266" t="s">
        <v>98</v>
      </c>
      <c r="B25" s="267"/>
      <c r="C25" s="267"/>
      <c r="D25" s="268"/>
      <c r="E25" s="268"/>
      <c r="F25" s="268"/>
    </row>
    <row r="26" spans="1:6" ht="21" customHeight="1">
      <c r="A26" s="484" t="s">
        <v>192</v>
      </c>
      <c r="B26" s="484"/>
      <c r="C26" s="484"/>
      <c r="D26" s="484"/>
      <c r="E26" s="484"/>
      <c r="F26" s="484"/>
    </row>
    <row r="27" spans="1:6" ht="21" customHeight="1">
      <c r="A27" s="484"/>
      <c r="B27" s="484"/>
      <c r="C27" s="484"/>
      <c r="D27" s="484"/>
      <c r="E27" s="484"/>
      <c r="F27" s="484"/>
    </row>
  </sheetData>
  <sheetProtection/>
  <mergeCells count="20">
    <mergeCell ref="C10:G10"/>
    <mergeCell ref="A26:F27"/>
    <mergeCell ref="A9:F9"/>
    <mergeCell ref="A13:A14"/>
    <mergeCell ref="B13:B14"/>
    <mergeCell ref="A10:B10"/>
    <mergeCell ref="C13:C14"/>
    <mergeCell ref="C15:C18"/>
    <mergeCell ref="F13:F14"/>
    <mergeCell ref="G13:G14"/>
    <mergeCell ref="E13:E14"/>
    <mergeCell ref="D13:D14"/>
    <mergeCell ref="B15:B18"/>
    <mergeCell ref="B19:B22"/>
    <mergeCell ref="C19:C22"/>
    <mergeCell ref="B4:G4"/>
    <mergeCell ref="A5:G5"/>
    <mergeCell ref="A6:G6"/>
    <mergeCell ref="A7:G7"/>
    <mergeCell ref="A8:G8"/>
  </mergeCells>
  <printOptions horizontalCentered="1"/>
  <pageMargins left="0.35433070866141736" right="0.35433070866141736" top="0.31496062992125984" bottom="0.31496062992125984" header="0.31496062992125984" footer="0.31496062992125984"/>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silvan.noronha</dc:creator>
  <cp:keywords/>
  <dc:description/>
  <cp:lastModifiedBy>Andrei Barbosa Lepsch</cp:lastModifiedBy>
  <cp:lastPrinted>2015-11-10T17:38:03Z</cp:lastPrinted>
  <dcterms:created xsi:type="dcterms:W3CDTF">2011-11-09T12:22:50Z</dcterms:created>
  <dcterms:modified xsi:type="dcterms:W3CDTF">2018-06-19T14:41:19Z</dcterms:modified>
  <cp:category/>
  <cp:version/>
  <cp:contentType/>
  <cp:contentStatus/>
</cp:coreProperties>
</file>